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Fastighet\Fastighetsfrågor\Underhåll\Besiktning och långsiktig underhållplan\"/>
    </mc:Choice>
  </mc:AlternateContent>
  <xr:revisionPtr revIDLastSave="0" documentId="13_ncr:1_{6AF98FA5-1B2C-41EC-8831-DF0F32359629}" xr6:coauthVersionLast="47" xr6:coauthVersionMax="47" xr10:uidLastSave="{00000000-0000-0000-0000-000000000000}"/>
  <bookViews>
    <workbookView xWindow="7110" yWindow="0" windowWidth="21600" windowHeight="11160" tabRatio="524" activeTab="3" xr2:uid="{EBFC4478-BA3D-4CD6-8912-D49DAED415E1}"/>
  </bookViews>
  <sheets>
    <sheet name="Intro" sheetId="2" r:id="rId1"/>
    <sheet name="Exempel" sheetId="12" r:id="rId2"/>
    <sheet name="1. Underhållsplan" sheetId="9" r:id="rId3"/>
    <sheet name="2. Underhållsfond"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0" l="1"/>
  <c r="E15" i="10"/>
  <c r="F15" i="10"/>
  <c r="G15" i="10"/>
  <c r="H15" i="10"/>
  <c r="I15" i="10"/>
  <c r="J15" i="10"/>
  <c r="K15" i="10"/>
  <c r="L15" i="10"/>
  <c r="M15" i="10"/>
  <c r="N15" i="10"/>
  <c r="O15" i="10"/>
  <c r="P15" i="10"/>
  <c r="Q15" i="10"/>
  <c r="R15" i="10"/>
  <c r="S15" i="10"/>
  <c r="T15" i="10"/>
  <c r="U15" i="10"/>
  <c r="V15" i="10"/>
  <c r="C15" i="10"/>
  <c r="E13" i="10" l="1"/>
  <c r="E16" i="10" s="1"/>
  <c r="E8" i="9"/>
  <c r="C13" i="10" s="1"/>
  <c r="C16" i="10" s="1"/>
  <c r="F8" i="9"/>
  <c r="D13" i="10" s="1"/>
  <c r="D16" i="10" s="1"/>
  <c r="G8" i="9"/>
  <c r="H8" i="9"/>
  <c r="I8" i="9"/>
  <c r="J8" i="9"/>
  <c r="K8" i="9"/>
  <c r="L8" i="9"/>
  <c r="M8" i="9"/>
  <c r="N8" i="9"/>
  <c r="O8" i="9"/>
  <c r="P8" i="9"/>
  <c r="Q8" i="9"/>
  <c r="R8" i="9"/>
  <c r="S8" i="9"/>
  <c r="T8" i="9"/>
  <c r="U8" i="9"/>
  <c r="V8" i="9"/>
  <c r="W8" i="9"/>
  <c r="X8" i="9"/>
  <c r="V13" i="10"/>
  <c r="V16" i="10" l="1"/>
  <c r="F13" i="10"/>
  <c r="G13" i="10"/>
  <c r="P13" i="10"/>
  <c r="B7" i="10"/>
  <c r="U13" i="10"/>
  <c r="T13" i="10"/>
  <c r="S13" i="10"/>
  <c r="R13" i="10"/>
  <c r="Q13" i="10"/>
  <c r="O13" i="10"/>
  <c r="N13" i="10"/>
  <c r="M13" i="10"/>
  <c r="L13" i="10"/>
  <c r="K13" i="10"/>
  <c r="K16" i="10" s="1"/>
  <c r="J13" i="10"/>
  <c r="I13" i="10"/>
  <c r="H13" i="10"/>
  <c r="Q16" i="10" l="1"/>
  <c r="F16" i="10"/>
  <c r="P16" i="10"/>
  <c r="G16" i="10"/>
  <c r="M16" i="10"/>
  <c r="L16" i="10"/>
  <c r="N16" i="10"/>
  <c r="R16" i="10"/>
  <c r="S16" i="10"/>
  <c r="T16" i="10"/>
  <c r="H16" i="10"/>
  <c r="U16" i="10"/>
  <c r="I16" i="10"/>
  <c r="J16" i="10"/>
  <c r="O16" i="10"/>
  <c r="C18" i="10"/>
  <c r="D18" i="10" s="1"/>
  <c r="E18" i="10" s="1"/>
  <c r="F18" i="10" s="1"/>
  <c r="G18" i="10" s="1"/>
  <c r="H18" i="10" s="1"/>
  <c r="I18" i="10" s="1"/>
  <c r="J18" i="10" s="1"/>
  <c r="K18" i="10" s="1"/>
  <c r="L18" i="10" s="1"/>
  <c r="M18" i="10" s="1"/>
  <c r="N18" i="10" s="1"/>
  <c r="O18" i="10" s="1"/>
  <c r="P18" i="10" s="1"/>
  <c r="Q18" i="10" s="1"/>
  <c r="R18" i="10" s="1"/>
  <c r="S18" i="10" s="1"/>
  <c r="T18" i="10" s="1"/>
  <c r="U18" i="10" s="1"/>
  <c r="V18" i="10" s="1"/>
</calcChain>
</file>

<file path=xl/sharedStrings.xml><?xml version="1.0" encoding="utf-8"?>
<sst xmlns="http://schemas.openxmlformats.org/spreadsheetml/2006/main" count="210" uniqueCount="159">
  <si>
    <t>År:</t>
  </si>
  <si>
    <t>Underhållsåtgärd</t>
  </si>
  <si>
    <t>YTTERTAK</t>
  </si>
  <si>
    <t>Takbeklädnad</t>
  </si>
  <si>
    <t>Byte</t>
  </si>
  <si>
    <t>15 år</t>
  </si>
  <si>
    <t>Fläktkammare</t>
  </si>
  <si>
    <t>Ommålning</t>
  </si>
  <si>
    <t>20 år</t>
  </si>
  <si>
    <t>Hiss- och fläktrum</t>
  </si>
  <si>
    <t>Fasadbeklädnad</t>
  </si>
  <si>
    <t>Lagning</t>
  </si>
  <si>
    <t>10 år</t>
  </si>
  <si>
    <t>Sockel</t>
  </si>
  <si>
    <t>Målning o lagning</t>
  </si>
  <si>
    <t>Entrépartier/dörrar</t>
  </si>
  <si>
    <t>Byte/underhåll</t>
  </si>
  <si>
    <t>30 år</t>
  </si>
  <si>
    <t>Fönster</t>
  </si>
  <si>
    <t>Balkonger</t>
  </si>
  <si>
    <t>Lagning/Besiktning</t>
  </si>
  <si>
    <t>Sophus</t>
  </si>
  <si>
    <t>Justering o lagning</t>
  </si>
  <si>
    <t>Byte fläktar</t>
  </si>
  <si>
    <t>Slipning/polering</t>
  </si>
  <si>
    <t>Tvättstuga - ytskikt</t>
  </si>
  <si>
    <t>Byte/underhåll/målning</t>
  </si>
  <si>
    <t>VÄRMESYSTEM</t>
  </si>
  <si>
    <t>Värmestammar</t>
  </si>
  <si>
    <t>Byte strypventiler</t>
  </si>
  <si>
    <t>Radiatorer</t>
  </si>
  <si>
    <t>Byte ventiler</t>
  </si>
  <si>
    <t>Undercentral</t>
  </si>
  <si>
    <t>Byte värmeväxlare/Styr</t>
  </si>
  <si>
    <t>Värmesystem</t>
  </si>
  <si>
    <t>Byte och Injustering, ventiler</t>
  </si>
  <si>
    <t>25 år</t>
  </si>
  <si>
    <t>Byte pumpar</t>
  </si>
  <si>
    <t>Reglerutrustning</t>
  </si>
  <si>
    <t>Byte med injustering</t>
  </si>
  <si>
    <t>VATTEN OCH AVLOPP</t>
  </si>
  <si>
    <t>Kv, vv och avloppsstam</t>
  </si>
  <si>
    <t>40 år</t>
  </si>
  <si>
    <t>Badrumsrenovering</t>
  </si>
  <si>
    <t>Ingår i stambyte</t>
  </si>
  <si>
    <t>Avloppsstammarna</t>
  </si>
  <si>
    <t>Högtrycksspolning</t>
  </si>
  <si>
    <t>VENTILATION</t>
  </si>
  <si>
    <t>Fläktaggregat</t>
  </si>
  <si>
    <t>Byte, service portar</t>
  </si>
  <si>
    <t>Injustering av ventilation</t>
  </si>
  <si>
    <t>OVK</t>
  </si>
  <si>
    <t>6 år</t>
  </si>
  <si>
    <t>Frånluftskanaler</t>
  </si>
  <si>
    <t>Sotning</t>
  </si>
  <si>
    <t>Fläktaggregat entreer</t>
  </si>
  <si>
    <t>EL</t>
  </si>
  <si>
    <t>Elcentraler</t>
  </si>
  <si>
    <t>Nya hissar</t>
  </si>
  <si>
    <t>Komponent</t>
  </si>
  <si>
    <t>Utbyte</t>
  </si>
  <si>
    <t>5-8 år</t>
  </si>
  <si>
    <t xml:space="preserve">Senaste utförda årliga genomgång: </t>
  </si>
  <si>
    <t>Senast uppdaterat underhållsplan:</t>
  </si>
  <si>
    <t>Grönmarkera utgifter som är genomförda.</t>
  </si>
  <si>
    <t>Fördelning över en 20-årsperiod. I 2025 års kostnadsläge alternativt räknar ni också med inflationshöjningar.</t>
  </si>
  <si>
    <t>Teknisk livslängd</t>
  </si>
  <si>
    <t xml:space="preserve"> </t>
  </si>
  <si>
    <t>Rödmarkera utgifter som ännu ej är genomförda.</t>
  </si>
  <si>
    <t>Ponera att golvet slits så pass mycket att det behöver slipas vart femte år. Att slipa 60 kvm med olja kan kosta cirka 30 000 kr.</t>
  </si>
  <si>
    <t>Räkneexempel vid uthyrning till entreprenör</t>
  </si>
  <si>
    <t>Vad kostar det att ha en fast hyresgäst såsom entreprenör som driver café, restaurang eller gym jämfört med om man själv inte nyttjar lokalen i så hög utsträckning?</t>
  </si>
  <si>
    <t>24 000 kr/ år</t>
  </si>
  <si>
    <t xml:space="preserve">Hyresgästen vill ha en behaglig temperatur på 22 grader i lokalerna. </t>
  </si>
  <si>
    <t xml:space="preserve">Extra uppvärmning kostar cirka 6000 kWh per år x 1kr = </t>
  </si>
  <si>
    <t xml:space="preserve">Extra vattenförbrukning kostar cirka  </t>
  </si>
  <si>
    <t xml:space="preserve">Övrigt slitage uppskattas. </t>
  </si>
  <si>
    <t xml:space="preserve">Övrigt slitage = </t>
  </si>
  <si>
    <t>Summa kostnader</t>
  </si>
  <si>
    <t xml:space="preserve">Vinst: 24 000 kr – 16 000 kr =  </t>
  </si>
  <si>
    <t>Fyll i nedan först:</t>
  </si>
  <si>
    <t>Skorsten</t>
  </si>
  <si>
    <t>Solceller</t>
  </si>
  <si>
    <t>Dränering</t>
  </si>
  <si>
    <t xml:space="preserve">RUM </t>
  </si>
  <si>
    <t xml:space="preserve">Väggar  </t>
  </si>
  <si>
    <t>Innertak</t>
  </si>
  <si>
    <t>Trappor</t>
  </si>
  <si>
    <t>Golv</t>
  </si>
  <si>
    <t>Scen</t>
  </si>
  <si>
    <t>Kök - ytskikt</t>
  </si>
  <si>
    <t>TVÄTT OCH KÖK</t>
  </si>
  <si>
    <t xml:space="preserve">Fettavskiljare? </t>
  </si>
  <si>
    <t>INVENTARIER</t>
  </si>
  <si>
    <t>Husgeråd och porslin</t>
  </si>
  <si>
    <t>Ljud, ljus och bio</t>
  </si>
  <si>
    <t>Brandsläckningsutrustning</t>
  </si>
  <si>
    <t>Möbler och textilier</t>
  </si>
  <si>
    <t>Utrymningstrappa</t>
  </si>
  <si>
    <t>Underhåll/Byte</t>
  </si>
  <si>
    <t>FASAD</t>
  </si>
  <si>
    <t>MARKYTA</t>
  </si>
  <si>
    <t>20-40 år</t>
  </si>
  <si>
    <t>10-20 år</t>
  </si>
  <si>
    <t>Underhåll/Nyinköp</t>
  </si>
  <si>
    <t xml:space="preserve">Belysning </t>
  </si>
  <si>
    <t xml:space="preserve">Hissar </t>
  </si>
  <si>
    <t xml:space="preserve">Radonsystem </t>
  </si>
  <si>
    <t>Excelltips</t>
  </si>
  <si>
    <t>Kök - vitvaror</t>
  </si>
  <si>
    <t>Tillfälligt tillskott i form av bidrag/gåvor/kampanjer: (Säkrade tillgångar, fyll i vad och summa på respektive år)</t>
  </si>
  <si>
    <t>Övrigt</t>
  </si>
  <si>
    <t>Med ovan exempel blir det för föreningen 16 000 kr i rena kostnader per år.</t>
  </si>
  <si>
    <t xml:space="preserve">Vinsten på 8 000 kronor ska också den bidra till att täcka föreningens övriga omkostnader – både löpande sådana (försäkring, sophämtning, internet mm) och investeringar på längre sikt (fasadmålning, relining, byte av kyl och frys mm). Även om föreningen drivs på ideell basis och med ett ideellt syfte att bidra till samhället så behöver föreningen gå med plus så det finns utrymme att underhålla och säkra verksamheten framåt. </t>
  </si>
  <si>
    <t>Rekommenderad summa avsättning till underhåll per år:</t>
  </si>
  <si>
    <t>kvm</t>
  </si>
  <si>
    <t xml:space="preserve">Underhållsplan
</t>
  </si>
  <si>
    <t>Hyresgäst</t>
  </si>
  <si>
    <t xml:space="preserve">Verksamheten genererar extra vattenförbrukning. Hur mycket extra beror på hyresgästens verksamhet. Restaurang och gym genererar betydligt mycket högre förbrukning. </t>
  </si>
  <si>
    <t xml:space="preserve">Omslipning av golv: Cirka 30 000 kr/5 år = </t>
  </si>
  <si>
    <t>6 000 kr/år</t>
  </si>
  <si>
    <t>3 000 kr/år</t>
  </si>
  <si>
    <t>1000 kr/år</t>
  </si>
  <si>
    <t>– 16 000 kr/år</t>
  </si>
  <si>
    <t>8 000 kr/år</t>
  </si>
  <si>
    <t xml:space="preserve">Markera en hel kolumn eller rad, högerklicka och välj dölj om ni t.ex. inte har solceller eller när ett år är passerat. </t>
  </si>
  <si>
    <t>Anmärkning/Underhållshistorik</t>
  </si>
  <si>
    <t>Byte/Renovering</t>
  </si>
  <si>
    <t>Takluckor/Övriga utgångar</t>
  </si>
  <si>
    <t>Ommålning/Tätning</t>
  </si>
  <si>
    <t>Lås/Inpassering</t>
  </si>
  <si>
    <t>Målning/Byte</t>
  </si>
  <si>
    <t>10 år/40 år</t>
  </si>
  <si>
    <t>10 år/30 år</t>
  </si>
  <si>
    <t>Skick/Lagning</t>
  </si>
  <si>
    <t>Asfalterad körbana/parkering</t>
  </si>
  <si>
    <t>Lekplats/Flaggstång</t>
  </si>
  <si>
    <t>15 år/30 år</t>
  </si>
  <si>
    <t>Målning/Tapetsering</t>
  </si>
  <si>
    <t>Tvättmaskin/Torktumlare</t>
  </si>
  <si>
    <t>Byte/Underåll</t>
  </si>
  <si>
    <t>El-kontakter/El-system</t>
  </si>
  <si>
    <t>År</t>
  </si>
  <si>
    <t>Ingående saldo i underhållsfonden (kr):</t>
  </si>
  <si>
    <t>Byggnadernas kvadratmeteryta (kvm):</t>
  </si>
  <si>
    <t xml:space="preserve">Avsättning till underhåll per kvm/år (kr): </t>
  </si>
  <si>
    <t>Totalt investeringsbehov (kr/år) (räknas ut automatiskt)</t>
  </si>
  <si>
    <t xml:space="preserve">60 kvm hyrs ut för 2 000 kr/mån. Summa intäkter = </t>
  </si>
  <si>
    <t>Byte reglerutrustning</t>
  </si>
  <si>
    <r>
      <rPr>
        <b/>
        <i/>
        <sz val="12"/>
        <color theme="1"/>
        <rFont val="Tahoma"/>
        <family val="2"/>
      </rPr>
      <t xml:space="preserve">200 </t>
    </r>
    <r>
      <rPr>
        <i/>
        <sz val="12"/>
        <color theme="1"/>
        <rFont val="Tahoma"/>
        <family val="2"/>
      </rPr>
      <t>kronor per kvm är en minimumrekommendation</t>
    </r>
  </si>
  <si>
    <r>
      <t xml:space="preserve">Tillfälligt tillskott i underhållsfonden (säkrade tillgångar, </t>
    </r>
    <r>
      <rPr>
        <i/>
        <sz val="12"/>
        <color theme="1"/>
        <rFont val="Tahoma"/>
        <family val="2"/>
      </rPr>
      <t>summeras automatiskt</t>
    </r>
    <r>
      <rPr>
        <sz val="12"/>
        <color theme="1"/>
        <rFont val="Tahoma"/>
        <family val="2"/>
      </rPr>
      <t>)</t>
    </r>
  </si>
  <si>
    <r>
      <t>Överskott/Underskott (</t>
    </r>
    <r>
      <rPr>
        <b/>
        <i/>
        <sz val="12"/>
        <color theme="1"/>
        <rFont val="Tahoma"/>
        <family val="2"/>
      </rPr>
      <t>räknas ut automatiskt</t>
    </r>
    <r>
      <rPr>
        <b/>
        <sz val="12"/>
        <color theme="1"/>
        <rFont val="Tahoma"/>
        <family val="2"/>
      </rPr>
      <t>)</t>
    </r>
  </si>
  <si>
    <r>
      <rPr>
        <u/>
        <sz val="12"/>
        <color theme="1"/>
        <rFont val="Tahoma"/>
        <family val="2"/>
      </rPr>
      <t>Tillfälliga tillskott</t>
    </r>
    <r>
      <rPr>
        <sz val="12"/>
        <color theme="1"/>
        <rFont val="Tahoma"/>
        <family val="2"/>
      </rPr>
      <t xml:space="preserve"> i form av bidrag/gåvor/kampanjer: (säkrade tillgångar - fyll i vad (t.ex. Boverks-bidrag, insamlade gåvor, arv) nedan, summan för respektive år syns på den rosa raden ovan)</t>
    </r>
  </si>
  <si>
    <r>
      <rPr>
        <u/>
        <sz val="12"/>
        <color theme="1"/>
        <rFont val="Tahoma"/>
        <family val="2"/>
      </rPr>
      <t>Potentiell finansiering</t>
    </r>
    <r>
      <rPr>
        <sz val="12"/>
        <color theme="1"/>
        <rFont val="Tahoma"/>
        <family val="2"/>
      </rPr>
      <t xml:space="preserve"> i form av bidrag/gåvor/kampanjer: (osäkra tillgångar - läggs inte automatiskt med i beräkningen ovan, när tillgångarna är säkrade kan de läggas in ovan under tillfälliga tillskott)</t>
    </r>
  </si>
  <si>
    <t xml:space="preserve">1. Underhållsplan </t>
  </si>
  <si>
    <t xml:space="preserve">2. Underhållsfond </t>
  </si>
  <si>
    <t>Avsättning till underhåll (fyll i vilken summa ni sätter av varje år)</t>
  </si>
  <si>
    <r>
      <t xml:space="preserve">Totalt investeringsbehov (kr/år) </t>
    </r>
    <r>
      <rPr>
        <i/>
        <sz val="12"/>
        <rFont val="Tahoma"/>
        <family val="2"/>
      </rPr>
      <t>(dessa siffror hämtas automatiskt från fliken 1. Underhållsplan)</t>
    </r>
  </si>
  <si>
    <r>
      <t>Beräknat saldo i underhållsfonden vid årets slut (</t>
    </r>
    <r>
      <rPr>
        <b/>
        <i/>
        <sz val="12"/>
        <rFont val="Tahoma"/>
        <family val="2"/>
      </rPr>
      <t>räknas ut automatiskt</t>
    </r>
    <r>
      <rPr>
        <b/>
        <sz val="12"/>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</si>
</sst>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 &quot;kr&quot;"/>
  </numFmts>
  <fonts count="35" x14ac:knownFonts="1">
    <font>
      <sz val="11"/>
      <color theme="1"/>
      <name val="Aptos Narrow"/>
      <family val="2"/>
      <scheme val="minor"/>
    </font>
    <font>
      <sz val="11"/>
      <color theme="1"/>
      <name val="Source Sans Pro"/>
      <family val="2"/>
    </font>
    <font>
      <sz val="12"/>
      <color theme="1"/>
      <name val="Source Sans Pro"/>
      <family val="2"/>
    </font>
    <font>
      <sz val="18"/>
      <color rgb="FF000000"/>
      <name val="Source Sans Pro"/>
      <family val="2"/>
    </font>
    <font>
      <sz val="18"/>
      <color theme="1"/>
      <name val="Source Sans Pro"/>
      <family val="2"/>
    </font>
    <font>
      <b/>
      <sz val="18"/>
      <color rgb="FF000000"/>
      <name val="Source Sans Pro"/>
      <family val="2"/>
    </font>
    <font>
      <b/>
      <i/>
      <sz val="14"/>
      <name val="Source Sans Pro"/>
      <family val="2"/>
    </font>
    <font>
      <b/>
      <sz val="20"/>
      <color theme="1"/>
      <name val="Source Sans Pro"/>
      <family val="2"/>
    </font>
    <font>
      <b/>
      <i/>
      <sz val="14"/>
      <color rgb="FF000000"/>
      <name val="Source Sans Pro"/>
      <family val="2"/>
    </font>
    <font>
      <sz val="11"/>
      <color rgb="FF000000"/>
      <name val="Source Sans Pro"/>
      <family val="2"/>
    </font>
    <font>
      <sz val="11"/>
      <color theme="1"/>
      <name val="Tahoma"/>
      <family val="2"/>
    </font>
    <font>
      <b/>
      <sz val="20"/>
      <color rgb="FF00B050"/>
      <name val="Tahoma"/>
      <family val="2"/>
    </font>
    <font>
      <sz val="12"/>
      <color rgb="FF000000"/>
      <name val="Tahoma"/>
      <family val="2"/>
    </font>
    <font>
      <b/>
      <sz val="12"/>
      <color rgb="FF000000"/>
      <name val="Tahoma"/>
      <family val="2"/>
    </font>
    <font>
      <b/>
      <sz val="12"/>
      <color rgb="FF087742"/>
      <name val="Tahoma"/>
      <family val="2"/>
    </font>
    <font>
      <b/>
      <sz val="20"/>
      <color rgb="FF087742"/>
      <name val="Tahoma"/>
      <family val="2"/>
    </font>
    <font>
      <b/>
      <sz val="20"/>
      <name val="Tahoma"/>
      <family val="2"/>
    </font>
    <font>
      <i/>
      <sz val="12"/>
      <color theme="1"/>
      <name val="Tahoma"/>
      <family val="2"/>
    </font>
    <font>
      <i/>
      <sz val="12"/>
      <name val="Tahoma"/>
      <family val="2"/>
    </font>
    <font>
      <sz val="10"/>
      <color theme="1"/>
      <name val="Tahoma"/>
      <family val="2"/>
    </font>
    <font>
      <sz val="11"/>
      <color rgb="FFC00000"/>
      <name val="Tahoma"/>
      <family val="2"/>
    </font>
    <font>
      <sz val="11"/>
      <name val="Tahoma"/>
      <family val="2"/>
    </font>
    <font>
      <sz val="10"/>
      <name val="Tahoma"/>
      <family val="2"/>
    </font>
    <font>
      <sz val="8"/>
      <name val="Tahoma"/>
      <family val="2"/>
    </font>
    <font>
      <sz val="12"/>
      <color theme="1"/>
      <name val="Tahoma"/>
      <family val="2"/>
    </font>
    <font>
      <sz val="12"/>
      <name val="Tahoma"/>
      <family val="2"/>
    </font>
    <font>
      <b/>
      <sz val="12"/>
      <name val="Tahoma"/>
      <family val="2"/>
    </font>
    <font>
      <b/>
      <sz val="26"/>
      <color rgb="FF087742"/>
      <name val="Tahoma"/>
      <family val="2"/>
    </font>
    <font>
      <b/>
      <i/>
      <sz val="20"/>
      <color rgb="FFC00000"/>
      <name val="Tahoma"/>
      <family val="2"/>
    </font>
    <font>
      <b/>
      <i/>
      <sz val="12"/>
      <color theme="1"/>
      <name val="Tahoma"/>
      <family val="2"/>
    </font>
    <font>
      <b/>
      <sz val="12"/>
      <color theme="1"/>
      <name val="Tahoma"/>
      <family val="2"/>
    </font>
    <font>
      <u/>
      <sz val="11"/>
      <color theme="10"/>
      <name val="Aptos Narrow"/>
      <family val="2"/>
      <scheme val="minor"/>
    </font>
    <font>
      <sz val="12"/>
      <color theme="1"/>
      <name val="Aptos Narrow"/>
      <family val="2"/>
      <scheme val="minor"/>
    </font>
    <font>
      <b/>
      <i/>
      <sz val="12"/>
      <name val="Tahoma"/>
      <family val="2"/>
    </font>
    <font>
      <u/>
      <sz val="12"/>
      <color theme="1"/>
      <name val="Tahoma"/>
      <family val="2"/>
    </font>
  </fonts>
  <fills count="16">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FFCC"/>
        <bgColor indexed="64"/>
      </patternFill>
    </fill>
    <fill>
      <patternFill patternType="solid">
        <fgColor rgb="FFCCECFF"/>
        <bgColor indexed="64"/>
      </patternFill>
    </fill>
    <fill>
      <patternFill patternType="solid">
        <fgColor rgb="FFFFEBFF"/>
        <bgColor indexed="64"/>
      </patternFill>
    </fill>
    <fill>
      <patternFill patternType="solid">
        <fgColor rgb="FFDCDAC6"/>
        <bgColor rgb="FF000000"/>
      </patternFill>
    </fill>
    <fill>
      <patternFill patternType="solid">
        <fgColor rgb="FFDCDAC6"/>
        <bgColor indexed="64"/>
      </patternFill>
    </fill>
    <fill>
      <patternFill patternType="solid">
        <fgColor rgb="FFEDEBE3"/>
        <bgColor rgb="FF000000"/>
      </patternFill>
    </fill>
    <fill>
      <patternFill patternType="solid">
        <fgColor rgb="FFEDEBE3"/>
        <bgColor indexed="64"/>
      </patternFill>
    </fill>
    <fill>
      <patternFill patternType="solid">
        <fgColor rgb="FFFFFF00"/>
        <bgColor indexed="64"/>
      </patternFill>
    </fill>
    <fill>
      <patternFill patternType="solid">
        <fgColor theme="3" tint="0.89999084444715716"/>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rgb="FFC0C0C0"/>
      </top>
      <bottom style="thin">
        <color rgb="FFC0C0C0"/>
      </bottom>
      <diagonal/>
    </border>
    <border>
      <left/>
      <right style="thin">
        <color indexed="64"/>
      </right>
      <top style="thin">
        <color rgb="FFC0C0C0"/>
      </top>
      <bottom style="thin">
        <color rgb="FFC0C0C0"/>
      </bottom>
      <diagonal/>
    </border>
    <border>
      <left/>
      <right style="thick">
        <color indexed="64"/>
      </right>
      <top style="thin">
        <color indexed="64"/>
      </top>
      <bottom style="thin">
        <color indexed="64"/>
      </bottom>
      <diagonal/>
    </border>
    <border>
      <left/>
      <right style="thick">
        <color indexed="64"/>
      </right>
      <top style="thin">
        <color rgb="FFC0C0C0"/>
      </top>
      <bottom style="thin">
        <color rgb="FFC0C0C0"/>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ck">
        <color indexed="64"/>
      </right>
      <top style="thin">
        <color rgb="FFC0C0C0"/>
      </top>
      <bottom style="thin">
        <color rgb="FFC0C0C0"/>
      </bottom>
      <diagonal/>
    </border>
    <border>
      <left style="thin">
        <color indexed="64"/>
      </left>
      <right style="thin">
        <color indexed="64"/>
      </right>
      <top style="thin">
        <color rgb="FFC0C0C0"/>
      </top>
      <bottom style="thin">
        <color indexed="64"/>
      </bottom>
      <diagonal/>
    </border>
    <border>
      <left/>
      <right style="thick">
        <color indexed="64"/>
      </right>
      <top style="thin">
        <color rgb="FFC0C0C0"/>
      </top>
      <bottom style="thin">
        <color indexed="64"/>
      </bottom>
      <diagonal/>
    </border>
    <border>
      <left/>
      <right style="thin">
        <color indexed="64"/>
      </right>
      <top style="thin">
        <color rgb="FFC0C0C0"/>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31" fillId="0" borderId="0" applyNumberFormat="0" applyFill="0" applyBorder="0" applyAlignment="0" applyProtection="0"/>
  </cellStyleXfs>
  <cellXfs count="143">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left" vertical="center" wrapText="1" readingOrder="1"/>
    </xf>
    <xf numFmtId="0" fontId="4" fillId="0" borderId="0" xfId="0" applyFont="1" applyAlignment="1">
      <alignment horizontal="left" vertical="center" wrapText="1" readingOrder="1"/>
    </xf>
    <xf numFmtId="0" fontId="5" fillId="0" borderId="0" xfId="0" applyFont="1" applyAlignment="1">
      <alignment wrapText="1"/>
    </xf>
    <xf numFmtId="0" fontId="2" fillId="0" borderId="0" xfId="0" applyFont="1" applyAlignment="1">
      <alignment vertical="top" wrapText="1"/>
    </xf>
    <xf numFmtId="0" fontId="6" fillId="0" borderId="0" xfId="0" applyFont="1" applyAlignment="1">
      <alignment vertical="center" wrapText="1"/>
    </xf>
    <xf numFmtId="0" fontId="7" fillId="0" borderId="0" xfId="0" applyFont="1" applyAlignment="1">
      <alignment wrapText="1"/>
    </xf>
    <xf numFmtId="0" fontId="8" fillId="0" borderId="0" xfId="0" applyFont="1" applyAlignment="1">
      <alignment vertical="center" wrapText="1"/>
    </xf>
    <xf numFmtId="0" fontId="9" fillId="0" borderId="0" xfId="0" applyFont="1"/>
    <xf numFmtId="0" fontId="10" fillId="0" borderId="0" xfId="0" applyFont="1"/>
    <xf numFmtId="0" fontId="10" fillId="0" borderId="22" xfId="0" applyFont="1" applyBorder="1"/>
    <xf numFmtId="0" fontId="1" fillId="0" borderId="0" xfId="0" applyFont="1" applyAlignment="1">
      <alignment horizontal="right"/>
    </xf>
    <xf numFmtId="0" fontId="9" fillId="0" borderId="0" xfId="0" applyFont="1" applyAlignment="1">
      <alignment horizontal="right"/>
    </xf>
    <xf numFmtId="0" fontId="10" fillId="0" borderId="23" xfId="0" applyFont="1" applyBorder="1" applyAlignment="1">
      <alignment horizontal="right"/>
    </xf>
    <xf numFmtId="0" fontId="13" fillId="0" borderId="7" xfId="0" applyFont="1" applyBorder="1" applyAlignment="1">
      <alignment horizontal="right" vertical="top"/>
    </xf>
    <xf numFmtId="0" fontId="12" fillId="0" borderId="7" xfId="0" applyFont="1" applyBorder="1" applyAlignment="1">
      <alignment horizontal="right" vertical="top"/>
    </xf>
    <xf numFmtId="6" fontId="12" fillId="0" borderId="7" xfId="0" applyNumberFormat="1" applyFont="1" applyBorder="1" applyAlignment="1">
      <alignment horizontal="right" vertical="top"/>
    </xf>
    <xf numFmtId="0" fontId="14" fillId="0" borderId="25" xfId="0" applyFont="1" applyBorder="1" applyAlignment="1">
      <alignment horizontal="right" vertical="top"/>
    </xf>
    <xf numFmtId="0" fontId="16" fillId="0" borderId="0" xfId="0" applyFont="1"/>
    <xf numFmtId="14" fontId="19" fillId="0" borderId="0" xfId="0" applyNumberFormat="1" applyFont="1"/>
    <xf numFmtId="0" fontId="20" fillId="0" borderId="0" xfId="0" applyFont="1"/>
    <xf numFmtId="0" fontId="21"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5" fillId="10" borderId="0" xfId="0" applyFont="1" applyFill="1" applyAlignment="1">
      <alignment vertical="center"/>
    </xf>
    <xf numFmtId="0" fontId="26" fillId="9" borderId="1" xfId="0" applyFont="1" applyFill="1" applyBorder="1"/>
    <xf numFmtId="0" fontId="26" fillId="9" borderId="6" xfId="0" applyFont="1" applyFill="1" applyBorder="1"/>
    <xf numFmtId="0" fontId="26" fillId="9" borderId="10" xfId="0" applyFont="1" applyFill="1" applyBorder="1" applyAlignment="1">
      <alignment horizontal="left"/>
    </xf>
    <xf numFmtId="0" fontId="26" fillId="9" borderId="2" xfId="0" applyFont="1" applyFill="1" applyBorder="1" applyAlignment="1">
      <alignment horizontal="center"/>
    </xf>
    <xf numFmtId="0" fontId="10" fillId="10" borderId="0" xfId="0" applyFont="1" applyFill="1"/>
    <xf numFmtId="0" fontId="25" fillId="0" borderId="0" xfId="0" applyFont="1" applyAlignment="1">
      <alignment vertical="center"/>
    </xf>
    <xf numFmtId="0" fontId="25" fillId="7" borderId="4" xfId="0" applyFont="1" applyFill="1" applyBorder="1"/>
    <xf numFmtId="0" fontId="25" fillId="7" borderId="6" xfId="0" applyFont="1" applyFill="1" applyBorder="1"/>
    <xf numFmtId="0" fontId="25" fillId="7" borderId="11" xfId="0" applyFont="1" applyFill="1" applyBorder="1" applyAlignment="1">
      <alignment horizontal="center"/>
    </xf>
    <xf numFmtId="164" fontId="25" fillId="7" borderId="5" xfId="0" applyNumberFormat="1" applyFont="1" applyFill="1" applyBorder="1"/>
    <xf numFmtId="0" fontId="25" fillId="0" borderId="7" xfId="0" applyFont="1" applyBorder="1"/>
    <xf numFmtId="0" fontId="25" fillId="0" borderId="11" xfId="0" applyFont="1" applyBorder="1" applyAlignment="1">
      <alignment horizontal="center"/>
    </xf>
    <xf numFmtId="164" fontId="25" fillId="0" borderId="5" xfId="0" applyNumberFormat="1" applyFont="1" applyBorder="1"/>
    <xf numFmtId="0" fontId="10" fillId="0" borderId="7" xfId="0" applyFont="1" applyBorder="1"/>
    <xf numFmtId="0" fontId="10" fillId="0" borderId="2" xfId="0" applyFont="1" applyBorder="1"/>
    <xf numFmtId="0" fontId="25" fillId="0" borderId="2" xfId="0" applyFont="1" applyBorder="1"/>
    <xf numFmtId="0" fontId="26" fillId="9" borderId="2" xfId="0" applyFont="1" applyFill="1" applyBorder="1"/>
    <xf numFmtId="0" fontId="26" fillId="9" borderId="10" xfId="0" applyFont="1" applyFill="1" applyBorder="1"/>
    <xf numFmtId="0" fontId="26" fillId="0" borderId="3" xfId="0" applyFont="1" applyBorder="1"/>
    <xf numFmtId="0" fontId="22" fillId="2" borderId="11" xfId="0" applyFont="1" applyFill="1" applyBorder="1" applyAlignment="1">
      <alignment horizontal="left" wrapText="1"/>
    </xf>
    <xf numFmtId="164" fontId="26" fillId="0" borderId="7" xfId="0" applyNumberFormat="1" applyFont="1" applyBorder="1" applyAlignment="1">
      <alignment horizontal="center"/>
    </xf>
    <xf numFmtId="0" fontId="26" fillId="11" borderId="8" xfId="0" applyFont="1" applyFill="1" applyBorder="1"/>
    <xf numFmtId="0" fontId="25" fillId="12" borderId="8" xfId="0" applyFont="1" applyFill="1" applyBorder="1"/>
    <xf numFmtId="0" fontId="25" fillId="12" borderId="8" xfId="0" applyFont="1" applyFill="1" applyBorder="1" applyAlignment="1">
      <alignment horizontal="center"/>
    </xf>
    <xf numFmtId="0" fontId="22" fillId="11" borderId="11" xfId="0" applyFont="1" applyFill="1" applyBorder="1" applyAlignment="1">
      <alignment horizontal="left" wrapText="1"/>
    </xf>
    <xf numFmtId="164" fontId="25" fillId="12" borderId="9" xfId="0" applyNumberFormat="1" applyFont="1" applyFill="1" applyBorder="1"/>
    <xf numFmtId="0" fontId="10" fillId="12" borderId="0" xfId="0" applyFont="1" applyFill="1"/>
    <xf numFmtId="0" fontId="25" fillId="2" borderId="8" xfId="0" applyFont="1" applyFill="1" applyBorder="1"/>
    <xf numFmtId="0" fontId="25" fillId="2" borderId="8" xfId="0" applyFont="1" applyFill="1" applyBorder="1" applyAlignment="1">
      <alignment horizontal="center"/>
    </xf>
    <xf numFmtId="164" fontId="25" fillId="2" borderId="9" xfId="0" applyNumberFormat="1" applyFont="1" applyFill="1" applyBorder="1"/>
    <xf numFmtId="0" fontId="25" fillId="3" borderId="8" xfId="0" applyFont="1" applyFill="1" applyBorder="1"/>
    <xf numFmtId="0" fontId="25" fillId="3" borderId="8" xfId="0" applyFont="1" applyFill="1" applyBorder="1" applyAlignment="1">
      <alignment horizontal="center"/>
    </xf>
    <xf numFmtId="0" fontId="22" fillId="2" borderId="16" xfId="0" applyFont="1" applyFill="1" applyBorder="1" applyAlignment="1">
      <alignment horizontal="left" wrapText="1"/>
    </xf>
    <xf numFmtId="164" fontId="25" fillId="3" borderId="9" xfId="0" applyNumberFormat="1" applyFont="1" applyFill="1" applyBorder="1"/>
    <xf numFmtId="0" fontId="10" fillId="0" borderId="16" xfId="0" applyFont="1" applyBorder="1" applyAlignment="1">
      <alignment wrapText="1"/>
    </xf>
    <xf numFmtId="0" fontId="25" fillId="0" borderId="8" xfId="0" applyFont="1" applyBorder="1" applyAlignment="1">
      <alignment horizontal="center"/>
    </xf>
    <xf numFmtId="164" fontId="25" fillId="0" borderId="9" xfId="0" applyNumberFormat="1" applyFont="1" applyBorder="1"/>
    <xf numFmtId="0" fontId="22" fillId="11" borderId="16" xfId="0" applyFont="1" applyFill="1" applyBorder="1" applyAlignment="1">
      <alignment horizontal="left" wrapText="1"/>
    </xf>
    <xf numFmtId="0" fontId="10" fillId="3" borderId="0" xfId="0" applyFont="1" applyFill="1"/>
    <xf numFmtId="0" fontId="25" fillId="0" borderId="8" xfId="0" applyFont="1" applyBorder="1"/>
    <xf numFmtId="164" fontId="25" fillId="2" borderId="8" xfId="0" applyNumberFormat="1" applyFont="1" applyFill="1" applyBorder="1"/>
    <xf numFmtId="164" fontId="25" fillId="0" borderId="8" xfId="0" applyNumberFormat="1" applyFont="1" applyBorder="1"/>
    <xf numFmtId="0" fontId="24" fillId="3" borderId="0" xfId="0" applyFont="1" applyFill="1"/>
    <xf numFmtId="0" fontId="25" fillId="0" borderId="17" xfId="0" applyFont="1" applyBorder="1"/>
    <xf numFmtId="0" fontId="25" fillId="0" borderId="17" xfId="0" applyFont="1" applyBorder="1" applyAlignment="1">
      <alignment horizontal="center"/>
    </xf>
    <xf numFmtId="0" fontId="22" fillId="2" borderId="18" xfId="0" applyFont="1" applyFill="1" applyBorder="1" applyAlignment="1">
      <alignment horizontal="left" wrapText="1"/>
    </xf>
    <xf numFmtId="164" fontId="25" fillId="0" borderId="19" xfId="0" applyNumberFormat="1" applyFont="1" applyBorder="1"/>
    <xf numFmtId="0" fontId="10" fillId="0" borderId="20" xfId="0" applyFont="1" applyBorder="1"/>
    <xf numFmtId="0" fontId="27" fillId="0" borderId="0" xfId="0" applyFont="1"/>
    <xf numFmtId="0" fontId="24" fillId="0" borderId="0" xfId="0" applyFont="1" applyAlignment="1">
      <alignment horizontal="right"/>
    </xf>
    <xf numFmtId="0" fontId="10" fillId="4" borderId="21" xfId="0" applyFont="1" applyFill="1" applyBorder="1"/>
    <xf numFmtId="0" fontId="10" fillId="5" borderId="24" xfId="0" applyFont="1" applyFill="1" applyBorder="1"/>
    <xf numFmtId="0" fontId="10" fillId="0" borderId="5" xfId="0" applyFont="1" applyBorder="1" applyAlignment="1">
      <alignment horizontal="center" vertical="center"/>
    </xf>
    <xf numFmtId="0" fontId="10" fillId="0" borderId="25" xfId="0" applyFont="1" applyBorder="1" applyAlignment="1">
      <alignment wrapText="1"/>
    </xf>
    <xf numFmtId="0" fontId="31" fillId="0" borderId="0" xfId="1" applyAlignment="1">
      <alignment horizontal="right"/>
    </xf>
    <xf numFmtId="0" fontId="31" fillId="0" borderId="0" xfId="1"/>
    <xf numFmtId="0" fontId="12" fillId="0" borderId="24" xfId="0" applyFont="1" applyBorder="1" applyAlignment="1">
      <alignment horizontal="left" vertical="top" wrapText="1" indent="1"/>
    </xf>
    <xf numFmtId="0" fontId="12" fillId="0" borderId="0" xfId="0" applyFont="1" applyAlignment="1">
      <alignment horizontal="left" vertical="top" wrapText="1" indent="1"/>
    </xf>
    <xf numFmtId="0" fontId="12" fillId="0" borderId="0" xfId="0" applyFont="1" applyAlignment="1">
      <alignment horizontal="left" vertical="top" indent="1"/>
    </xf>
    <xf numFmtId="0" fontId="13" fillId="0" borderId="24" xfId="0" applyFont="1" applyBorder="1" applyAlignment="1">
      <alignment horizontal="left" vertical="top" wrapText="1" indent="1"/>
    </xf>
    <xf numFmtId="0" fontId="13" fillId="0" borderId="0" xfId="0" applyFont="1" applyAlignment="1">
      <alignment horizontal="left" vertical="top" indent="1"/>
    </xf>
    <xf numFmtId="0" fontId="10" fillId="0" borderId="24" xfId="0" applyFont="1" applyBorder="1" applyAlignment="1">
      <alignment horizontal="left" vertical="top" wrapText="1" indent="1"/>
    </xf>
    <xf numFmtId="0" fontId="12" fillId="0" borderId="4" xfId="0" applyFont="1" applyBorder="1" applyAlignment="1">
      <alignment horizontal="left" vertical="top" wrapText="1" indent="1"/>
    </xf>
    <xf numFmtId="0" fontId="12" fillId="0" borderId="20" xfId="0" applyFont="1" applyBorder="1" applyAlignment="1">
      <alignment horizontal="left" vertical="top" wrapText="1" indent="1"/>
    </xf>
    <xf numFmtId="0" fontId="12" fillId="0" borderId="20" xfId="0" applyFont="1" applyBorder="1" applyAlignment="1">
      <alignment horizontal="left" vertical="top" indent="1"/>
    </xf>
    <xf numFmtId="0" fontId="15" fillId="0" borderId="21" xfId="0" applyFont="1" applyBorder="1" applyAlignment="1">
      <alignment horizontal="left" vertical="top" wrapText="1" indent="1"/>
    </xf>
    <xf numFmtId="0" fontId="24" fillId="0" borderId="0" xfId="0" applyFont="1" applyAlignment="1">
      <alignment horizontal="right" vertical="top"/>
    </xf>
    <xf numFmtId="0" fontId="27" fillId="0" borderId="0" xfId="0" applyFont="1" applyAlignment="1">
      <alignment vertical="top"/>
    </xf>
    <xf numFmtId="0" fontId="11" fillId="0" borderId="0" xfId="0" applyFont="1" applyAlignment="1">
      <alignment vertical="top"/>
    </xf>
    <xf numFmtId="0" fontId="24" fillId="0" borderId="0" xfId="0" applyFont="1" applyAlignment="1">
      <alignment vertical="top"/>
    </xf>
    <xf numFmtId="0" fontId="28" fillId="0" borderId="0" xfId="0" applyFont="1" applyAlignment="1">
      <alignment vertical="top"/>
    </xf>
    <xf numFmtId="0" fontId="29" fillId="0" borderId="15" xfId="0" applyFont="1" applyBorder="1" applyAlignment="1">
      <alignment vertical="top"/>
    </xf>
    <xf numFmtId="0" fontId="25" fillId="0" borderId="12" xfId="0" applyFont="1" applyBorder="1" applyAlignment="1">
      <alignment horizontal="right" vertical="top" wrapText="1"/>
    </xf>
    <xf numFmtId="164" fontId="24" fillId="13" borderId="14" xfId="0" applyNumberFormat="1" applyFont="1" applyFill="1" applyBorder="1" applyAlignment="1">
      <alignment vertical="top"/>
    </xf>
    <xf numFmtId="0" fontId="24" fillId="0" borderId="12" xfId="0" applyFont="1" applyBorder="1" applyAlignment="1">
      <alignment horizontal="right" vertical="top"/>
    </xf>
    <xf numFmtId="0" fontId="24" fillId="0" borderId="14" xfId="0" applyFont="1" applyBorder="1" applyAlignment="1">
      <alignment vertical="top"/>
    </xf>
    <xf numFmtId="164" fontId="24" fillId="0" borderId="13" xfId="0" applyNumberFormat="1" applyFont="1" applyBorder="1" applyAlignment="1">
      <alignment vertical="top"/>
    </xf>
    <xf numFmtId="0" fontId="17" fillId="0" borderId="0" xfId="0" applyFont="1" applyAlignment="1">
      <alignment vertical="top"/>
    </xf>
    <xf numFmtId="164" fontId="30" fillId="6" borderId="0" xfId="0" applyNumberFormat="1" applyFont="1" applyFill="1" applyAlignment="1">
      <alignment vertical="top"/>
    </xf>
    <xf numFmtId="164" fontId="30" fillId="0" borderId="0" xfId="0" applyNumberFormat="1" applyFont="1" applyAlignment="1">
      <alignment vertical="top"/>
    </xf>
    <xf numFmtId="0" fontId="26" fillId="15" borderId="0" xfId="0" applyFont="1" applyFill="1" applyAlignment="1">
      <alignment horizontal="center" vertical="top"/>
    </xf>
    <xf numFmtId="164" fontId="25" fillId="14" borderId="0" xfId="0" applyNumberFormat="1" applyFont="1" applyFill="1" applyAlignment="1">
      <alignment vertical="top"/>
    </xf>
    <xf numFmtId="164" fontId="24" fillId="6" borderId="0" xfId="0" applyNumberFormat="1" applyFont="1" applyFill="1" applyAlignment="1">
      <alignment vertical="top"/>
    </xf>
    <xf numFmtId="0" fontId="24" fillId="8" borderId="0" xfId="0" applyFont="1" applyFill="1" applyAlignment="1">
      <alignment vertical="top"/>
    </xf>
    <xf numFmtId="164" fontId="24" fillId="8" borderId="0" xfId="0" applyNumberFormat="1" applyFont="1" applyFill="1" applyAlignment="1">
      <alignment vertical="top"/>
    </xf>
    <xf numFmtId="0" fontId="30" fillId="0" borderId="0" xfId="0" applyFont="1" applyAlignment="1">
      <alignment vertical="top"/>
    </xf>
    <xf numFmtId="164" fontId="26" fillId="0" borderId="0" xfId="0" applyNumberFormat="1" applyFont="1" applyAlignment="1">
      <alignment vertical="top"/>
    </xf>
    <xf numFmtId="164" fontId="24" fillId="0" borderId="0" xfId="0" applyNumberFormat="1" applyFont="1" applyAlignment="1">
      <alignment vertical="top"/>
    </xf>
    <xf numFmtId="0" fontId="24" fillId="8" borderId="26" xfId="0" applyFont="1" applyFill="1" applyBorder="1" applyAlignment="1">
      <alignment vertical="top"/>
    </xf>
    <xf numFmtId="164" fontId="24" fillId="0" borderId="20" xfId="0" applyNumberFormat="1" applyFont="1" applyBorder="1" applyAlignment="1">
      <alignment vertical="top"/>
    </xf>
    <xf numFmtId="0" fontId="24" fillId="0" borderId="20" xfId="0" applyFont="1" applyBorder="1" applyAlignment="1">
      <alignment vertical="top"/>
    </xf>
    <xf numFmtId="164" fontId="17" fillId="0" borderId="0" xfId="0" applyNumberFormat="1" applyFont="1" applyAlignment="1">
      <alignment vertical="top"/>
    </xf>
    <xf numFmtId="0" fontId="21" fillId="0" borderId="0" xfId="0" applyFont="1" applyAlignment="1">
      <alignment vertical="top"/>
    </xf>
    <xf numFmtId="0" fontId="10" fillId="0" borderId="23" xfId="0" applyFont="1" applyBorder="1"/>
    <xf numFmtId="0" fontId="21" fillId="0" borderId="7" xfId="0" applyFont="1" applyBorder="1"/>
    <xf numFmtId="0" fontId="25" fillId="14" borderId="0" xfId="0" applyFont="1" applyFill="1" applyAlignment="1">
      <alignment vertical="top"/>
    </xf>
    <xf numFmtId="0" fontId="0" fillId="14" borderId="0" xfId="0" applyFill="1" applyAlignment="1">
      <alignment vertical="top"/>
    </xf>
    <xf numFmtId="0" fontId="24" fillId="6" borderId="0" xfId="0" applyFont="1" applyFill="1" applyAlignment="1">
      <alignment vertical="top"/>
    </xf>
    <xf numFmtId="0" fontId="0" fillId="6" borderId="0" xfId="0" applyFill="1" applyAlignment="1">
      <alignment vertical="top"/>
    </xf>
    <xf numFmtId="0" fontId="24" fillId="8" borderId="0" xfId="0" applyFont="1" applyFill="1" applyAlignment="1">
      <alignment vertical="top"/>
    </xf>
    <xf numFmtId="0" fontId="0" fillId="8" borderId="0" xfId="0" applyFill="1" applyAlignment="1">
      <alignment vertical="top"/>
    </xf>
    <xf numFmtId="0" fontId="30" fillId="0" borderId="0" xfId="0" applyFont="1" applyAlignment="1">
      <alignment vertical="top"/>
    </xf>
    <xf numFmtId="0" fontId="0" fillId="0" borderId="0" xfId="0" applyAlignment="1">
      <alignment vertical="top"/>
    </xf>
    <xf numFmtId="0" fontId="26" fillId="15" borderId="0" xfId="0" applyFont="1" applyFill="1" applyAlignment="1">
      <alignment vertical="top"/>
    </xf>
    <xf numFmtId="0" fontId="0" fillId="15" borderId="0" xfId="0" applyFill="1" applyAlignment="1">
      <alignment vertical="top"/>
    </xf>
    <xf numFmtId="0" fontId="26" fillId="0" borderId="0" xfId="0" applyFont="1" applyAlignment="1">
      <alignment vertical="top" wrapText="1"/>
    </xf>
    <xf numFmtId="0" fontId="32" fillId="0" borderId="0" xfId="0" applyFont="1" applyAlignment="1">
      <alignment vertical="top" wrapText="1"/>
    </xf>
    <xf numFmtId="0" fontId="24" fillId="0" borderId="0" xfId="0" applyFont="1" applyAlignment="1">
      <alignment vertical="top"/>
    </xf>
    <xf numFmtId="0" fontId="32" fillId="0" borderId="0" xfId="0" applyFont="1" applyAlignment="1">
      <alignment vertical="top"/>
    </xf>
    <xf numFmtId="0" fontId="24" fillId="0" borderId="0" xfId="0" applyFont="1" applyAlignment="1">
      <alignment vertical="top" wrapText="1"/>
    </xf>
    <xf numFmtId="0" fontId="24" fillId="8" borderId="0" xfId="0" applyFont="1" applyFill="1" applyAlignment="1">
      <alignment vertical="top" wrapText="1"/>
    </xf>
    <xf numFmtId="0" fontId="32" fillId="8" borderId="0" xfId="0" applyFont="1" applyFill="1" applyAlignment="1">
      <alignment vertical="top" wrapText="1"/>
    </xf>
  </cellXfs>
  <cellStyles count="2">
    <cellStyle name="Hyperlä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EBFF"/>
      <color rgb="FFFFFFCC"/>
      <color rgb="FF087742"/>
      <color rgb="FFEDEBE3"/>
      <color rgb="FFDCDAC6"/>
      <color rgb="FF91926C"/>
      <color rgb="FFE5E2D7"/>
      <color rgb="FFCCECFF"/>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bygdegardarna.se/skota-bygdegard/finansiering/har-finns-pengarn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438149</xdr:colOff>
      <xdr:row>0</xdr:row>
      <xdr:rowOff>190497</xdr:rowOff>
    </xdr:from>
    <xdr:to>
      <xdr:col>3</xdr:col>
      <xdr:colOff>2886075</xdr:colOff>
      <xdr:row>55</xdr:row>
      <xdr:rowOff>57149</xdr:rowOff>
    </xdr:to>
    <xdr:sp macro="" textlink="">
      <xdr:nvSpPr>
        <xdr:cNvPr id="2" name="textruta 1">
          <a:extLst>
            <a:ext uri="{FF2B5EF4-FFF2-40B4-BE49-F238E27FC236}">
              <a16:creationId xmlns:a16="http://schemas.microsoft.com/office/drawing/2014/main" id="{B128FFB3-F973-418B-9903-DA5BE7FBE0BA}"/>
            </a:ext>
          </a:extLst>
        </xdr:cNvPr>
        <xdr:cNvSpPr txBox="1"/>
      </xdr:nvSpPr>
      <xdr:spPr>
        <a:xfrm>
          <a:off x="438149" y="190497"/>
          <a:ext cx="6486526" cy="10372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sv-SE" sz="2000" b="1" i="0" u="none" strike="noStrike">
              <a:solidFill>
                <a:srgbClr val="087742"/>
              </a:solidFill>
              <a:effectLst/>
              <a:latin typeface="Tahoma" panose="020B0604030504040204" pitchFamily="34" charset="0"/>
              <a:ea typeface="Tahoma" panose="020B0604030504040204" pitchFamily="34" charset="0"/>
              <a:cs typeface="Tahoma" panose="020B0604030504040204" pitchFamily="34" charset="0"/>
            </a:rPr>
          </a:br>
          <a:r>
            <a:rPr lang="sv-SE" sz="2000" b="1">
              <a:solidFill>
                <a:srgbClr val="087742"/>
              </a:solidFill>
              <a:effectLst/>
              <a:latin typeface="Tahoma" panose="020B0604030504040204" pitchFamily="34" charset="0"/>
              <a:ea typeface="Tahoma" panose="020B0604030504040204" pitchFamily="34" charset="0"/>
              <a:cs typeface="Tahoma" panose="020B0604030504040204" pitchFamily="34" charset="0"/>
            </a:rPr>
            <a:t>Vad är en underhållsplan?</a:t>
          </a:r>
          <a:endParaRPr lang="sv-SE" sz="2000">
            <a:solidFill>
              <a:srgbClr val="087742"/>
            </a:solidFill>
            <a:effectLst/>
            <a:latin typeface="Tahoma" panose="020B0604030504040204" pitchFamily="34" charset="0"/>
            <a:ea typeface="Tahoma" panose="020B0604030504040204" pitchFamily="34" charset="0"/>
            <a:cs typeface="Tahoma" panose="020B0604030504040204" pitchFamily="34" charset="0"/>
          </a:endParaRPr>
        </a:p>
        <a:p>
          <a:endParaRPr lang="sv-SE" sz="1100">
            <a:latin typeface="Tahoma" panose="020B0604030504040204" pitchFamily="34" charset="0"/>
            <a:ea typeface="Tahoma" panose="020B0604030504040204" pitchFamily="34" charset="0"/>
            <a:cs typeface="Tahoma" panose="020B0604030504040204" pitchFamily="34" charset="0"/>
          </a:endParaRPr>
        </a:p>
        <a:p>
          <a:r>
            <a:rPr lang="sv-SE" sz="1400" b="0">
              <a:latin typeface="Tahoma" panose="020B0604030504040204" pitchFamily="34" charset="0"/>
              <a:ea typeface="Tahoma" panose="020B0604030504040204" pitchFamily="34" charset="0"/>
              <a:cs typeface="Tahoma" panose="020B0604030504040204" pitchFamily="34" charset="0"/>
            </a:rPr>
            <a:t>En underhållsplan beskriver en fastighets framtida behov av underhåll. Den visar vad som behöver göras med fastigheten, när det ska göras, samt hur mycket det kommer att kosta. Underhållsplanen är fastighetsägarens viktigaste verktyg för den långsiktiga fastighetsförvaltningen. Enkelt förklarat kan den beskrivas som en sammanställning över:</a:t>
          </a:r>
        </a:p>
        <a:p>
          <a:endParaRPr lang="sv-SE" sz="1200" b="0">
            <a:latin typeface="Tahoma" panose="020B0604030504040204" pitchFamily="34" charset="0"/>
            <a:ea typeface="Tahoma" panose="020B0604030504040204" pitchFamily="34" charset="0"/>
            <a:cs typeface="Tahoma" panose="020B0604030504040204" pitchFamily="34" charset="0"/>
          </a:endParaRPr>
        </a:p>
        <a:p>
          <a:r>
            <a:rPr lang="sv-SE" sz="1200" b="0">
              <a:latin typeface="Tahoma" panose="020B0604030504040204" pitchFamily="34" charset="0"/>
              <a:ea typeface="Tahoma" panose="020B0604030504040204" pitchFamily="34" charset="0"/>
              <a:cs typeface="Tahoma" panose="020B0604030504040204" pitchFamily="34" charset="0"/>
            </a:rPr>
            <a:t>– </a:t>
          </a:r>
          <a:r>
            <a:rPr lang="sv-SE" sz="1200" b="1">
              <a:latin typeface="Tahoma" panose="020B0604030504040204" pitchFamily="34" charset="0"/>
              <a:ea typeface="Tahoma" panose="020B0604030504040204" pitchFamily="34" charset="0"/>
              <a:cs typeface="Tahoma" panose="020B0604030504040204" pitchFamily="34" charset="0"/>
            </a:rPr>
            <a:t>VAD</a:t>
          </a:r>
          <a:r>
            <a:rPr lang="sv-SE" sz="1200" b="0">
              <a:latin typeface="Tahoma" panose="020B0604030504040204" pitchFamily="34" charset="0"/>
              <a:ea typeface="Tahoma" panose="020B0604030504040204" pitchFamily="34" charset="0"/>
              <a:cs typeface="Tahoma" panose="020B0604030504040204" pitchFamily="34" charset="0"/>
            </a:rPr>
            <a:t> som ska göras</a:t>
          </a:r>
        </a:p>
        <a:p>
          <a:r>
            <a:rPr lang="sv-SE" sz="1200" b="0">
              <a:latin typeface="Tahoma" panose="020B0604030504040204" pitchFamily="34" charset="0"/>
              <a:ea typeface="Tahoma" panose="020B0604030504040204" pitchFamily="34" charset="0"/>
              <a:cs typeface="Tahoma" panose="020B0604030504040204" pitchFamily="34" charset="0"/>
            </a:rPr>
            <a:t>– </a:t>
          </a:r>
          <a:r>
            <a:rPr lang="sv-SE" sz="1200" b="1">
              <a:latin typeface="Tahoma" panose="020B0604030504040204" pitchFamily="34" charset="0"/>
              <a:ea typeface="Tahoma" panose="020B0604030504040204" pitchFamily="34" charset="0"/>
              <a:cs typeface="Tahoma" panose="020B0604030504040204" pitchFamily="34" charset="0"/>
            </a:rPr>
            <a:t>NÄR </a:t>
          </a:r>
          <a:r>
            <a:rPr lang="sv-SE" sz="1200" b="0">
              <a:latin typeface="Tahoma" panose="020B0604030504040204" pitchFamily="34" charset="0"/>
              <a:ea typeface="Tahoma" panose="020B0604030504040204" pitchFamily="34" charset="0"/>
              <a:cs typeface="Tahoma" panose="020B0604030504040204" pitchFamily="34" charset="0"/>
            </a:rPr>
            <a:t>det ska göras</a:t>
          </a:r>
        </a:p>
        <a:p>
          <a:r>
            <a:rPr lang="sv-SE" sz="1200" b="0">
              <a:latin typeface="Tahoma" panose="020B0604030504040204" pitchFamily="34" charset="0"/>
              <a:ea typeface="Tahoma" panose="020B0604030504040204" pitchFamily="34" charset="0"/>
              <a:cs typeface="Tahoma" panose="020B0604030504040204" pitchFamily="34" charset="0"/>
            </a:rPr>
            <a:t>– </a:t>
          </a:r>
          <a:r>
            <a:rPr lang="sv-SE" sz="1200" b="1">
              <a:latin typeface="Tahoma" panose="020B0604030504040204" pitchFamily="34" charset="0"/>
              <a:ea typeface="Tahoma" panose="020B0604030504040204" pitchFamily="34" charset="0"/>
              <a:cs typeface="Tahoma" panose="020B0604030504040204" pitchFamily="34" charset="0"/>
            </a:rPr>
            <a:t>KOSTNADEN</a:t>
          </a:r>
          <a:r>
            <a:rPr lang="sv-SE" sz="1200" b="0">
              <a:latin typeface="Tahoma" panose="020B0604030504040204" pitchFamily="34" charset="0"/>
              <a:ea typeface="Tahoma" panose="020B0604030504040204" pitchFamily="34" charset="0"/>
              <a:cs typeface="Tahoma" panose="020B0604030504040204" pitchFamily="34" charset="0"/>
            </a:rPr>
            <a:t> för det som ska göras</a:t>
          </a:r>
        </a:p>
        <a:p>
          <a:endParaRPr lang="sv-SE" sz="1200" b="0">
            <a:solidFill>
              <a:srgbClr val="00B050"/>
            </a:solidFill>
            <a:latin typeface="Tahoma" panose="020B0604030504040204" pitchFamily="34" charset="0"/>
            <a:ea typeface="Tahoma" panose="020B0604030504040204" pitchFamily="34" charset="0"/>
            <a:cs typeface="Tahoma" panose="020B0604030504040204" pitchFamily="34" charset="0"/>
          </a:endParaRPr>
        </a:p>
        <a:p>
          <a:r>
            <a:rPr lang="sv-SE" sz="2000" b="1">
              <a:solidFill>
                <a:srgbClr val="087742"/>
              </a:solidFill>
              <a:latin typeface="Tahoma" panose="020B0604030504040204" pitchFamily="34" charset="0"/>
              <a:ea typeface="Tahoma" panose="020B0604030504040204" pitchFamily="34" charset="0"/>
              <a:cs typeface="Tahoma" panose="020B0604030504040204" pitchFamily="34" charset="0"/>
            </a:rPr>
            <a:t>Varför behövs en underhållsplan?</a:t>
          </a:r>
        </a:p>
        <a:p>
          <a:r>
            <a:rPr lang="sv-SE" sz="1200" b="0">
              <a:latin typeface="Tahoma" panose="020B0604030504040204" pitchFamily="34" charset="0"/>
              <a:ea typeface="Tahoma" panose="020B0604030504040204" pitchFamily="34" charset="0"/>
              <a:cs typeface="Tahoma" panose="020B0604030504040204" pitchFamily="34" charset="0"/>
            </a:rPr>
            <a:t>I en fastighet finns det olika komponenter. Det är byggnadsdelar, olika material, installationer, teknik och mycket mer. Alla delar åldras olika snabbt och har olika underhållsbehov. Genom att bara låta tiden ha sin gång och åtgärda problem först när de uppstår kan man som fastighetsägare få riktiga ekonomiska kallduschar. </a:t>
          </a:r>
        </a:p>
        <a:p>
          <a:endParaRPr lang="sv-SE" sz="1200" b="0">
            <a:latin typeface="Tahoma" panose="020B0604030504040204" pitchFamily="34" charset="0"/>
            <a:ea typeface="Tahoma" panose="020B0604030504040204" pitchFamily="34" charset="0"/>
            <a:cs typeface="Tahoma" panose="020B0604030504040204" pitchFamily="34" charset="0"/>
          </a:endParaRPr>
        </a:p>
        <a:p>
          <a:r>
            <a:rPr lang="sv-SE" sz="1200" b="0">
              <a:latin typeface="Tahoma" panose="020B0604030504040204" pitchFamily="34" charset="0"/>
              <a:ea typeface="Tahoma" panose="020B0604030504040204" pitchFamily="34" charset="0"/>
              <a:cs typeface="Tahoma" panose="020B0604030504040204" pitchFamily="34" charset="0"/>
            </a:rPr>
            <a:t>Om vi som exempel tar ett ventilationssystem så behöver det underhållas regelbundet och bytas innan det blir dåligt. Annars riskerar man stora kostnader för mögelsanering och renovering, för att inte tala om den försämrade vistelsemiljön som blir i fastigheten. Man riskerar att människor tvingas vistas i en dålig och kanske även skadlig miljö i lång tid innan problemet upptäcks.</a:t>
          </a:r>
        </a:p>
        <a:p>
          <a:endParaRPr lang="sv-SE" sz="1200" b="0">
            <a:latin typeface="Tahoma" panose="020B0604030504040204" pitchFamily="34" charset="0"/>
            <a:ea typeface="Tahoma" panose="020B0604030504040204" pitchFamily="34" charset="0"/>
            <a:cs typeface="Tahoma" panose="020B0604030504040204" pitchFamily="34" charset="0"/>
          </a:endParaRPr>
        </a:p>
        <a:p>
          <a:pPr marL="0" indent="0"/>
          <a:r>
            <a:rPr lang="sv-SE" sz="2000" b="1">
              <a:solidFill>
                <a:srgbClr val="087742"/>
              </a:solidFill>
              <a:latin typeface="Tahoma" panose="020B0604030504040204" pitchFamily="34" charset="0"/>
              <a:ea typeface="Tahoma" panose="020B0604030504040204" pitchFamily="34" charset="0"/>
              <a:cs typeface="Tahoma" panose="020B0604030504040204" pitchFamily="34" charset="0"/>
            </a:rPr>
            <a:t>Hur gör man en underhållsplan?</a:t>
          </a:r>
        </a:p>
        <a:p>
          <a:endParaRPr lang="sv-SE" sz="1200" b="0">
            <a:latin typeface="Tahoma" panose="020B0604030504040204" pitchFamily="34" charset="0"/>
            <a:ea typeface="Tahoma" panose="020B0604030504040204" pitchFamily="34" charset="0"/>
            <a:cs typeface="Tahoma" panose="020B0604030504040204" pitchFamily="34" charset="0"/>
          </a:endParaRPr>
        </a:p>
        <a:p>
          <a:r>
            <a:rPr lang="sv-SE" sz="1200" b="1">
              <a:latin typeface="Tahoma" panose="020B0604030504040204" pitchFamily="34" charset="0"/>
              <a:ea typeface="Tahoma" panose="020B0604030504040204" pitchFamily="34" charset="0"/>
              <a:cs typeface="Tahoma" panose="020B0604030504040204" pitchFamily="34" charset="0"/>
            </a:rPr>
            <a:t>1. Besiktning </a:t>
          </a:r>
          <a:br>
            <a:rPr lang="sv-SE" sz="1200" b="0">
              <a:latin typeface="Tahoma" panose="020B0604030504040204" pitchFamily="34" charset="0"/>
              <a:ea typeface="Tahoma" panose="020B0604030504040204" pitchFamily="34" charset="0"/>
              <a:cs typeface="Tahoma" panose="020B0604030504040204" pitchFamily="34" charset="0"/>
            </a:rPr>
          </a:br>
          <a:r>
            <a:rPr lang="sv-SE" sz="1200" b="0">
              <a:latin typeface="Tahoma" panose="020B0604030504040204" pitchFamily="34" charset="0"/>
              <a:ea typeface="Tahoma" panose="020B0604030504040204" pitchFamily="34" charset="0"/>
              <a:cs typeface="Tahoma" panose="020B0604030504040204" pitchFamily="34" charset="0"/>
            </a:rPr>
            <a:t>Besiktningen utgör det viktigaste momentet i underhållsplaneringen. Där fastställer man varje byggdels skick och behov av underhåll/utbyte.</a:t>
          </a:r>
        </a:p>
        <a:p>
          <a:endParaRPr lang="sv-SE" sz="1200" b="0">
            <a:latin typeface="Tahoma" panose="020B0604030504040204" pitchFamily="34" charset="0"/>
            <a:ea typeface="Tahoma" panose="020B0604030504040204" pitchFamily="34" charset="0"/>
            <a:cs typeface="Tahoma" panose="020B0604030504040204" pitchFamily="34" charset="0"/>
          </a:endParaRPr>
        </a:p>
        <a:p>
          <a:r>
            <a:rPr lang="sv-SE" sz="1200" b="1">
              <a:latin typeface="Tahoma" panose="020B0604030504040204" pitchFamily="34" charset="0"/>
              <a:ea typeface="Tahoma" panose="020B0604030504040204" pitchFamily="34" charset="0"/>
              <a:cs typeface="Tahoma" panose="020B0604030504040204" pitchFamily="34" charset="0"/>
            </a:rPr>
            <a:t>2. Akut eller långsiktigt?</a:t>
          </a:r>
          <a:br>
            <a:rPr lang="sv-SE" sz="1200" b="0">
              <a:latin typeface="Tahoma" panose="020B0604030504040204" pitchFamily="34" charset="0"/>
              <a:ea typeface="Tahoma" panose="020B0604030504040204" pitchFamily="34" charset="0"/>
              <a:cs typeface="Tahoma" panose="020B0604030504040204" pitchFamily="34" charset="0"/>
            </a:rPr>
          </a:br>
          <a:r>
            <a:rPr lang="sv-SE" sz="1200" b="0">
              <a:latin typeface="Tahoma" panose="020B0604030504040204" pitchFamily="34" charset="0"/>
              <a:ea typeface="Tahoma" panose="020B0604030504040204" pitchFamily="34" charset="0"/>
              <a:cs typeface="Tahoma" panose="020B0604030504040204" pitchFamily="34" charset="0"/>
            </a:rPr>
            <a:t>Efter besiktningen behöver fynden föras in i en "akut" åtgärdslista (för det som brådskar eller</a:t>
          </a:r>
          <a:r>
            <a:rPr lang="sv-SE" sz="1200" b="0" baseline="0">
              <a:latin typeface="Tahoma" panose="020B0604030504040204" pitchFamily="34" charset="0"/>
              <a:ea typeface="Tahoma" panose="020B0604030504040204" pitchFamily="34" charset="0"/>
              <a:cs typeface="Tahoma" panose="020B0604030504040204" pitchFamily="34" charset="0"/>
            </a:rPr>
            <a:t> är snabbt åtgärdat</a:t>
          </a:r>
          <a:r>
            <a:rPr lang="sv-SE" sz="1200" b="0">
              <a:latin typeface="Tahoma" panose="020B0604030504040204" pitchFamily="34" charset="0"/>
              <a:ea typeface="Tahoma" panose="020B0604030504040204" pitchFamily="34" charset="0"/>
              <a:cs typeface="Tahoma" panose="020B0604030504040204" pitchFamily="34" charset="0"/>
            </a:rPr>
            <a:t>) och allt annat  som kräver mer tid, engagemang och pengar förs in i underhållsplanen.</a:t>
          </a:r>
          <a:r>
            <a:rPr lang="sv-SE" sz="1200" b="0" baseline="0">
              <a:latin typeface="Tahoma" panose="020B0604030504040204" pitchFamily="34" charset="0"/>
              <a:ea typeface="Tahoma" panose="020B0604030504040204" pitchFamily="34" charset="0"/>
              <a:cs typeface="Tahoma" panose="020B0604030504040204" pitchFamily="34" charset="0"/>
            </a:rPr>
            <a:t>  </a:t>
          </a:r>
        </a:p>
        <a:p>
          <a:endParaRPr lang="sv-SE" sz="1200" b="0" baseline="0">
            <a:latin typeface="Tahoma" panose="020B0604030504040204" pitchFamily="34" charset="0"/>
            <a:ea typeface="Tahoma" panose="020B0604030504040204" pitchFamily="34" charset="0"/>
            <a:cs typeface="Tahoma" panose="020B0604030504040204" pitchFamily="34" charset="0"/>
          </a:endParaRPr>
        </a:p>
        <a:p>
          <a:r>
            <a:rPr lang="sv-SE" sz="1200" b="1" baseline="0">
              <a:latin typeface="Tahoma" panose="020B0604030504040204" pitchFamily="34" charset="0"/>
              <a:ea typeface="Tahoma" panose="020B0604030504040204" pitchFamily="34" charset="0"/>
              <a:cs typeface="Tahoma" panose="020B0604030504040204" pitchFamily="34" charset="0"/>
            </a:rPr>
            <a:t>3. Tid </a:t>
          </a:r>
          <a:br>
            <a:rPr lang="sv-SE" sz="1200" b="0" baseline="0">
              <a:latin typeface="Tahoma" panose="020B0604030504040204" pitchFamily="34" charset="0"/>
              <a:ea typeface="Tahoma" panose="020B0604030504040204" pitchFamily="34" charset="0"/>
              <a:cs typeface="Tahoma" panose="020B0604030504040204" pitchFamily="34" charset="0"/>
            </a:rPr>
          </a:br>
          <a:r>
            <a:rPr lang="sv-SE" sz="1200" b="0" baseline="0">
              <a:latin typeface="Tahoma" panose="020B0604030504040204" pitchFamily="34" charset="0"/>
              <a:ea typeface="Tahoma" panose="020B0604030504040204" pitchFamily="34" charset="0"/>
              <a:cs typeface="Tahoma" panose="020B0604030504040204" pitchFamily="34" charset="0"/>
            </a:rPr>
            <a:t>Åtgärderna planeras in utifrån när det passar och är dags att underhålla eller byta ut respektive komponent. Ta även hjälp av den teknisk livslängden  för fastigheternas olika komponenter för att teoretiskt uppskatta när ni bör genomföra underhåll på dem.</a:t>
          </a:r>
        </a:p>
        <a:p>
          <a:endParaRPr lang="sv-SE" sz="1200" b="0" baseline="0">
            <a:latin typeface="Tahoma" panose="020B0604030504040204" pitchFamily="34" charset="0"/>
            <a:ea typeface="Tahoma" panose="020B0604030504040204" pitchFamily="34" charset="0"/>
            <a:cs typeface="Tahoma" panose="020B0604030504040204" pitchFamily="34" charset="0"/>
          </a:endParaRPr>
        </a:p>
        <a:p>
          <a:r>
            <a:rPr lang="sv-SE" sz="1200" b="1" baseline="0">
              <a:latin typeface="Tahoma" panose="020B0604030504040204" pitchFamily="34" charset="0"/>
              <a:ea typeface="Tahoma" panose="020B0604030504040204" pitchFamily="34" charset="0"/>
              <a:cs typeface="Tahoma" panose="020B0604030504040204" pitchFamily="34" charset="0"/>
            </a:rPr>
            <a:t>4. Kostnader</a:t>
          </a:r>
        </a:p>
        <a:p>
          <a:r>
            <a:rPr lang="sv-SE" sz="1200" b="0" baseline="0">
              <a:latin typeface="Tahoma" panose="020B0604030504040204" pitchFamily="34" charset="0"/>
              <a:ea typeface="Tahoma" panose="020B0604030504040204" pitchFamily="34" charset="0"/>
              <a:cs typeface="Tahoma" panose="020B0604030504040204" pitchFamily="34" charset="0"/>
            </a:rPr>
            <a:t>Anges för att kunna beräkna varje åtgärd.  </a:t>
          </a:r>
        </a:p>
        <a:p>
          <a:endParaRPr lang="sv-SE" sz="1200" b="0" baseline="0">
            <a:latin typeface="Tahoma" panose="020B0604030504040204" pitchFamily="34" charset="0"/>
            <a:ea typeface="Tahoma" panose="020B0604030504040204" pitchFamily="34" charset="0"/>
            <a:cs typeface="Tahoma" panose="020B0604030504040204" pitchFamily="34" charset="0"/>
          </a:endParaRPr>
        </a:p>
        <a:p>
          <a:r>
            <a:rPr lang="sv-SE" sz="1200" b="1" baseline="0">
              <a:latin typeface="Tahoma" panose="020B0604030504040204" pitchFamily="34" charset="0"/>
              <a:ea typeface="Tahoma" panose="020B0604030504040204" pitchFamily="34" charset="0"/>
              <a:cs typeface="Tahoma" panose="020B0604030504040204" pitchFamily="34" charset="0"/>
            </a:rPr>
            <a:t>5. Överblick</a:t>
          </a:r>
        </a:p>
        <a:p>
          <a:pPr marL="0" marR="0" lvl="0" indent="0" defTabSz="914400" eaLnBrk="1" fontAlgn="auto" latinLnBrk="0" hangingPunct="1">
            <a:lnSpc>
              <a:spcPct val="100000"/>
            </a:lnSpc>
            <a:spcBef>
              <a:spcPts val="0"/>
            </a:spcBef>
            <a:spcAft>
              <a:spcPts val="0"/>
            </a:spcAft>
            <a:buClrTx/>
            <a:buSzTx/>
            <a:buFontTx/>
            <a:buNone/>
            <a:tabLst/>
            <a:defRPr/>
          </a:pPr>
          <a:r>
            <a:rPr lang="sv-SE" sz="1200" b="0">
              <a:solidFill>
                <a:schemeClr val="dk1"/>
              </a:solidFill>
              <a:effectLst/>
              <a:latin typeface="Tahoma" panose="020B0604030504040204" pitchFamily="34" charset="0"/>
              <a:ea typeface="Tahoma" panose="020B0604030504040204" pitchFamily="34" charset="0"/>
              <a:cs typeface="Tahoma" panose="020B0604030504040204" pitchFamily="34" charset="0"/>
            </a:rPr>
            <a:t>När dessa uppgifter finns framme lägger man in alla uppgifterna i ett schema som år för år visar vad som ska ske och vad det kostar. Ju större underhållsskuld, desto högre risk för skenande kostnader i form av oförutsett akut underhåll.</a:t>
          </a:r>
          <a:endParaRPr lang="sv-SE" sz="1400">
            <a:effectLst/>
            <a:latin typeface="Tahoma" panose="020B0604030504040204" pitchFamily="34" charset="0"/>
            <a:ea typeface="Tahoma" panose="020B0604030504040204" pitchFamily="34" charset="0"/>
            <a:cs typeface="Tahoma" panose="020B0604030504040204" pitchFamily="34" charset="0"/>
          </a:endParaRPr>
        </a:p>
        <a:p>
          <a:endParaRPr lang="sv-SE" sz="1200" b="1" baseline="0">
            <a:latin typeface="Tahoma" panose="020B0604030504040204" pitchFamily="34" charset="0"/>
            <a:ea typeface="Tahoma" panose="020B0604030504040204" pitchFamily="34" charset="0"/>
            <a:cs typeface="Tahoma" panose="020B0604030504040204" pitchFamily="34" charset="0"/>
          </a:endParaRPr>
        </a:p>
        <a:p>
          <a:r>
            <a:rPr lang="sv-SE" sz="1200" b="1" baseline="0">
              <a:latin typeface="Tahoma" panose="020B0604030504040204" pitchFamily="34" charset="0"/>
              <a:ea typeface="Tahoma" panose="020B0604030504040204" pitchFamily="34" charset="0"/>
              <a:cs typeface="Tahoma" panose="020B0604030504040204" pitchFamily="34" charset="0"/>
            </a:rPr>
            <a:t>6. Finansiering</a:t>
          </a:r>
        </a:p>
        <a:p>
          <a:r>
            <a:rPr lang="sv-SE" sz="1200" b="0">
              <a:latin typeface="Tahoma" panose="020B0604030504040204" pitchFamily="34" charset="0"/>
              <a:ea typeface="Tahoma" panose="020B0604030504040204" pitchFamily="34" charset="0"/>
              <a:cs typeface="Tahoma" panose="020B0604030504040204" pitchFamily="34" charset="0"/>
            </a:rPr>
            <a:t>Underhållsplanen resulterar i en uppskattning av föreningens årliga snittkostnad för underhåll. Denna snittkostnad</a:t>
          </a:r>
          <a:r>
            <a:rPr lang="sv-SE" sz="1200" b="0" baseline="0">
              <a:latin typeface="Tahoma" panose="020B0604030504040204" pitchFamily="34" charset="0"/>
              <a:ea typeface="Tahoma" panose="020B0604030504040204" pitchFamily="34" charset="0"/>
              <a:cs typeface="Tahoma" panose="020B0604030504040204" pitchFamily="34" charset="0"/>
            </a:rPr>
            <a:t> bör sättas av på ett särskilt konto, en underhållsfond. </a:t>
          </a:r>
          <a:endParaRPr lang="sv-SE" sz="1200" b="0">
            <a:latin typeface="Tahoma" panose="020B0604030504040204" pitchFamily="34" charset="0"/>
            <a:ea typeface="Tahoma" panose="020B0604030504040204" pitchFamily="34" charset="0"/>
            <a:cs typeface="Tahoma" panose="020B0604030504040204" pitchFamily="34" charset="0"/>
          </a:endParaRPr>
        </a:p>
        <a:p>
          <a:endParaRPr lang="sv-SE" sz="1200" b="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447674</xdr:colOff>
      <xdr:row>56</xdr:row>
      <xdr:rowOff>104775</xdr:rowOff>
    </xdr:from>
    <xdr:to>
      <xdr:col>3</xdr:col>
      <xdr:colOff>2886075</xdr:colOff>
      <xdr:row>72</xdr:row>
      <xdr:rowOff>47625</xdr:rowOff>
    </xdr:to>
    <xdr:sp macro="" textlink="">
      <xdr:nvSpPr>
        <xdr:cNvPr id="3" name="textruta 2">
          <a:hlinkClick xmlns:r="http://schemas.openxmlformats.org/officeDocument/2006/relationships" r:id="rId1"/>
          <a:extLst>
            <a:ext uri="{FF2B5EF4-FFF2-40B4-BE49-F238E27FC236}">
              <a16:creationId xmlns:a16="http://schemas.microsoft.com/office/drawing/2014/main" id="{C5D11771-C79D-455F-9BAD-73C537377530}"/>
            </a:ext>
          </a:extLst>
        </xdr:cNvPr>
        <xdr:cNvSpPr txBox="1"/>
      </xdr:nvSpPr>
      <xdr:spPr>
        <a:xfrm>
          <a:off x="447674" y="10801350"/>
          <a:ext cx="6477001" cy="391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sv-SE" sz="2000" b="1" i="0" u="none" strike="noStrike">
              <a:solidFill>
                <a:schemeClr val="dk1"/>
              </a:solidFill>
              <a:effectLst/>
              <a:latin typeface="+mn-lt"/>
              <a:ea typeface="+mn-ea"/>
              <a:cs typeface="+mn-cs"/>
            </a:rPr>
          </a:br>
          <a:r>
            <a:rPr lang="sv-SE" sz="2000" b="1" i="0" u="none" strike="noStrike">
              <a:solidFill>
                <a:srgbClr val="087742"/>
              </a:solidFill>
              <a:effectLst/>
              <a:latin typeface="Tahoma" panose="020B0604030504040204" pitchFamily="34" charset="0"/>
              <a:ea typeface="Tahoma" panose="020B0604030504040204" pitchFamily="34" charset="0"/>
              <a:cs typeface="Tahoma" panose="020B0604030504040204" pitchFamily="34" charset="0"/>
            </a:rPr>
            <a:t>Att ta betalt</a:t>
          </a:r>
          <a:endParaRPr lang="sv-SE" sz="2000" b="0" i="0" u="none" strike="noStrike">
            <a:solidFill>
              <a:srgbClr val="087742"/>
            </a:solidFill>
            <a:effectLst/>
            <a:latin typeface="Tahoma" panose="020B0604030504040204" pitchFamily="34" charset="0"/>
            <a:ea typeface="Tahoma" panose="020B0604030504040204" pitchFamily="34" charset="0"/>
            <a:cs typeface="Tahoma" panose="020B0604030504040204" pitchFamily="34" charset="0"/>
          </a:endParaRPr>
        </a:p>
        <a:p>
          <a:endParaRPr lang="sv-SE" sz="11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sv-SE" sz="1200">
              <a:latin typeface="Tahoma" panose="020B0604030504040204" pitchFamily="34" charset="0"/>
              <a:ea typeface="Tahoma" panose="020B0604030504040204" pitchFamily="34" charset="0"/>
              <a:cs typeface="Tahoma" panose="020B0604030504040204" pitchFamily="34" charset="0"/>
            </a:rPr>
            <a:t>För att kunna göra avsättningar till underhållsfonden behöver föreningen kanske kika på sina intäkter och göra insatser för att öka dessa. </a:t>
          </a:r>
        </a:p>
        <a:p>
          <a:endParaRPr lang="sv-SE" sz="1100">
            <a:latin typeface="Tahoma" panose="020B0604030504040204" pitchFamily="34" charset="0"/>
            <a:ea typeface="Tahoma" panose="020B0604030504040204" pitchFamily="34" charset="0"/>
            <a:cs typeface="Tahoma" panose="020B0604030504040204" pitchFamily="34" charset="0"/>
          </a:endParaRPr>
        </a:p>
        <a:p>
          <a:r>
            <a:rPr lang="sv-SE" sz="1600" b="1">
              <a:latin typeface="Tahoma" panose="020B0604030504040204" pitchFamily="34" charset="0"/>
              <a:ea typeface="Tahoma" panose="020B0604030504040204" pitchFamily="34" charset="0"/>
              <a:cs typeface="Tahoma" panose="020B0604030504040204" pitchFamily="34" charset="0"/>
            </a:rPr>
            <a:t>2.1 Bidrag och stöd</a:t>
          </a:r>
        </a:p>
        <a:p>
          <a:r>
            <a:rPr lang="sv-SE" sz="1200">
              <a:solidFill>
                <a:schemeClr val="dk1"/>
              </a:solidFill>
              <a:latin typeface="Tahoma" panose="020B0604030504040204" pitchFamily="34" charset="0"/>
              <a:ea typeface="Tahoma" panose="020B0604030504040204" pitchFamily="34" charset="0"/>
              <a:cs typeface="Tahoma" panose="020B0604030504040204" pitchFamily="34" charset="0"/>
            </a:rPr>
            <a:t>Att förvalta hus är kostsamt. Hur ska alla utgifter bekostas? Här kan få tips om vilka stöd och bidrag som finns att söka för olika satsningar: </a:t>
          </a:r>
          <a:r>
            <a:rPr lang="sv-SE" sz="1200" b="1">
              <a:solidFill>
                <a:schemeClr val="dk1"/>
              </a:solidFill>
              <a:latin typeface="Tahoma" panose="020B0604030504040204" pitchFamily="34" charset="0"/>
              <a:ea typeface="Tahoma" panose="020B0604030504040204" pitchFamily="34" charset="0"/>
              <a:cs typeface="Tahoma" panose="020B0604030504040204" pitchFamily="34" charset="0"/>
            </a:rPr>
            <a:t>https://bygdegardarna.se/skota-bygdegard/finansiering </a:t>
          </a:r>
          <a:r>
            <a:rPr lang="sv-SE" sz="1200">
              <a:solidFill>
                <a:schemeClr val="dk1"/>
              </a:solidFill>
              <a:latin typeface="Tahoma" panose="020B0604030504040204" pitchFamily="34" charset="0"/>
              <a:ea typeface="Tahoma" panose="020B0604030504040204" pitchFamily="34" charset="0"/>
              <a:cs typeface="Tahoma" panose="020B0604030504040204" pitchFamily="34" charset="0"/>
            </a:rPr>
            <a:t>  </a:t>
          </a:r>
        </a:p>
        <a:p>
          <a:endParaRPr lang="sv-SE" sz="1100">
            <a:solidFill>
              <a:schemeClr val="dk1"/>
            </a:solidFill>
            <a:latin typeface="Tahoma" panose="020B0604030504040204" pitchFamily="34" charset="0"/>
            <a:ea typeface="Tahoma" panose="020B0604030504040204" pitchFamily="34" charset="0"/>
            <a:cs typeface="Tahoma" panose="020B0604030504040204" pitchFamily="34" charset="0"/>
          </a:endParaRPr>
        </a:p>
        <a:p>
          <a:r>
            <a:rPr lang="sv-SE" sz="1600" b="1">
              <a:latin typeface="Tahoma" panose="020B0604030504040204" pitchFamily="34" charset="0"/>
              <a:ea typeface="Tahoma" panose="020B0604030504040204" pitchFamily="34" charset="0"/>
              <a:cs typeface="Tahoma" panose="020B0604030504040204" pitchFamily="34" charset="0"/>
            </a:rPr>
            <a:t>2.2 Hyressättning</a:t>
          </a:r>
        </a:p>
        <a:p>
          <a:r>
            <a:rPr lang="sv-SE" sz="1200">
              <a:latin typeface="Tahoma" panose="020B0604030504040204" pitchFamily="34" charset="0"/>
              <a:ea typeface="Tahoma" panose="020B0604030504040204" pitchFamily="34" charset="0"/>
              <a:cs typeface="Tahoma" panose="020B0604030504040204" pitchFamily="34" charset="0"/>
            </a:rPr>
            <a:t>När det kommer till uthyrning är det viktigt att göra en insiktsfull hyressättning där man tar höjd för att hyresgästens nyttjande inte enbart medför intäkter. Nyttjande sliter också på byggnadens komponenter vilket kortar komponenternas livslängd samt ökar underhållsbehovet. Istället för att slipa om golvet var 10:e år kanske det behöver göras var 5:e år om ni har en fast hyresgäst eller många kortare uthyrningar. Därtill kan mer löpande omkostnader öka såsom sophämtning, byte av filter i ventilation, elkostnader, vattenförbrukning med mera. </a:t>
          </a:r>
        </a:p>
      </xdr:txBody>
    </xdr:sp>
    <xdr:clientData/>
  </xdr:twoCellAnchor>
  <xdr:twoCellAnchor>
    <xdr:from>
      <xdr:col>0</xdr:col>
      <xdr:colOff>438151</xdr:colOff>
      <xdr:row>88</xdr:row>
      <xdr:rowOff>171450</xdr:rowOff>
    </xdr:from>
    <xdr:to>
      <xdr:col>3</xdr:col>
      <xdr:colOff>2933701</xdr:colOff>
      <xdr:row>103</xdr:row>
      <xdr:rowOff>9525</xdr:rowOff>
    </xdr:to>
    <xdr:sp macro="" textlink="">
      <xdr:nvSpPr>
        <xdr:cNvPr id="4" name="textruta 3">
          <a:extLst>
            <a:ext uri="{FF2B5EF4-FFF2-40B4-BE49-F238E27FC236}">
              <a16:creationId xmlns:a16="http://schemas.microsoft.com/office/drawing/2014/main" id="{6955FF0C-F508-42A5-B3EA-CD2F205300D6}"/>
            </a:ext>
          </a:extLst>
        </xdr:cNvPr>
        <xdr:cNvSpPr txBox="1"/>
      </xdr:nvSpPr>
      <xdr:spPr>
        <a:xfrm>
          <a:off x="438151" y="20983575"/>
          <a:ext cx="6534150" cy="269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20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sv-SE" sz="2000" b="1" i="0" u="none" strike="noStrike">
              <a:solidFill>
                <a:srgbClr val="087742"/>
              </a:solidFill>
              <a:effectLst/>
              <a:latin typeface="Tahoma" panose="020B0604030504040204" pitchFamily="34" charset="0"/>
              <a:ea typeface="Tahoma" panose="020B0604030504040204" pitchFamily="34" charset="0"/>
              <a:cs typeface="Tahoma" panose="020B0604030504040204" pitchFamily="34" charset="0"/>
            </a:rPr>
            <a:t>Vad kostar det?</a:t>
          </a:r>
          <a:r>
            <a:rPr lang="sv-SE" sz="2000">
              <a:solidFill>
                <a:srgbClr val="087742"/>
              </a:solidFill>
              <a:latin typeface="Tahoma" panose="020B0604030504040204" pitchFamily="34" charset="0"/>
              <a:ea typeface="Tahoma" panose="020B0604030504040204" pitchFamily="34" charset="0"/>
              <a:cs typeface="Tahoma" panose="020B0604030504040204" pitchFamily="34" charset="0"/>
            </a:rPr>
            <a:t> </a:t>
          </a:r>
          <a:endParaRPr lang="sv-SE" sz="2000" b="0" i="0" u="none" strike="noStrike">
            <a:solidFill>
              <a:srgbClr val="087742"/>
            </a:solidFill>
            <a:effectLst/>
            <a:latin typeface="Tahoma" panose="020B0604030504040204" pitchFamily="34" charset="0"/>
            <a:ea typeface="Tahoma" panose="020B0604030504040204" pitchFamily="34" charset="0"/>
            <a:cs typeface="Tahoma" panose="020B0604030504040204" pitchFamily="34" charset="0"/>
          </a:endParaRPr>
        </a:p>
        <a:p>
          <a:endParaRPr lang="sv-SE" sz="11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sv-SE" sz="12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Nedan finns några länkar där de tipsar om vad olika satsningar kan kosta. Ni kan också själva googla till exempel "vad kostar det att dränera" och sedan får ni upp sidor där ni fyller i löpmeter och andra förutsättningar som ger er en fingervisning om vad det kan kosta. När det närmar sig får ni sedan ta in offerter för att få en säkrare bild av vad insatserna kostar. </a:t>
          </a:r>
        </a:p>
        <a:p>
          <a:endParaRPr lang="sv-SE" sz="12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sv-SE" sz="12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https://www.hantverkarpriser.se/v%C3%A5ra-artiklar  </a:t>
          </a:r>
        </a:p>
        <a:p>
          <a:r>
            <a:rPr lang="sv-SE" sz="12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  </a:t>
          </a:r>
        </a:p>
        <a:p>
          <a:r>
            <a:rPr lang="sv-SE" sz="12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https://www.bygglovstjanst.se/blogg/    </a:t>
          </a:r>
        </a:p>
        <a:p>
          <a:endParaRPr lang="sv-SE" sz="12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xdr:colOff>
      <xdr:row>0</xdr:row>
      <xdr:rowOff>47623</xdr:rowOff>
    </xdr:from>
    <xdr:to>
      <xdr:col>17</xdr:col>
      <xdr:colOff>59531</xdr:colOff>
      <xdr:row>10</xdr:row>
      <xdr:rowOff>7937</xdr:rowOff>
    </xdr:to>
    <xdr:sp macro="" textlink="">
      <xdr:nvSpPr>
        <xdr:cNvPr id="4" name="textruta 3">
          <a:extLst>
            <a:ext uri="{FF2B5EF4-FFF2-40B4-BE49-F238E27FC236}">
              <a16:creationId xmlns:a16="http://schemas.microsoft.com/office/drawing/2014/main" id="{4D1FE9B8-BA5F-49A0-A5C1-B206D3530521}"/>
            </a:ext>
          </a:extLst>
        </xdr:cNvPr>
        <xdr:cNvSpPr txBox="1"/>
      </xdr:nvSpPr>
      <xdr:spPr>
        <a:xfrm>
          <a:off x="608806" y="47623"/>
          <a:ext cx="9773444" cy="1865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sv-SE" sz="20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br>
          <a:r>
            <a:rPr lang="sv-SE" sz="2000" b="1">
              <a:solidFill>
                <a:schemeClr val="dk1"/>
              </a:solidFill>
              <a:effectLst/>
              <a:latin typeface="Tahoma" panose="020B0604030504040204" pitchFamily="34" charset="0"/>
              <a:ea typeface="Tahoma" panose="020B0604030504040204" pitchFamily="34" charset="0"/>
              <a:cs typeface="Tahoma" panose="020B0604030504040204" pitchFamily="34" charset="0"/>
            </a:rPr>
            <a:t>Ifyllt exempel för guidning</a:t>
          </a:r>
        </a:p>
        <a:p>
          <a:endParaRPr lang="sv-SE" sz="1600" b="0">
            <a:latin typeface="Tahoma" panose="020B0604030504040204" pitchFamily="34" charset="0"/>
            <a:ea typeface="Tahoma" panose="020B0604030504040204" pitchFamily="34" charset="0"/>
            <a:cs typeface="Tahoma" panose="020B0604030504040204" pitchFamily="34" charset="0"/>
          </a:endParaRPr>
        </a:p>
        <a:p>
          <a:r>
            <a:rPr lang="sv-SE" sz="1600" b="0">
              <a:latin typeface="Tahoma" panose="020B0604030504040204" pitchFamily="34" charset="0"/>
              <a:ea typeface="Tahoma" panose="020B0604030504040204" pitchFamily="34" charset="0"/>
              <a:cs typeface="Tahoma" panose="020B0604030504040204" pitchFamily="34" charset="0"/>
            </a:rPr>
            <a:t>Kostnader</a:t>
          </a:r>
          <a:r>
            <a:rPr lang="sv-SE" sz="1600" b="0" baseline="0">
              <a:latin typeface="Tahoma" panose="020B0604030504040204" pitchFamily="34" charset="0"/>
              <a:ea typeface="Tahoma" panose="020B0604030504040204" pitchFamily="34" charset="0"/>
              <a:cs typeface="Tahoma" panose="020B0604030504040204" pitchFamily="34" charset="0"/>
            </a:rPr>
            <a:t> som läggs i fliken </a:t>
          </a:r>
          <a:r>
            <a:rPr lang="sv-SE" sz="1600" b="1" baseline="0">
              <a:latin typeface="Tahoma" panose="020B0604030504040204" pitchFamily="34" charset="0"/>
              <a:ea typeface="Tahoma" panose="020B0604030504040204" pitchFamily="34" charset="0"/>
              <a:cs typeface="Tahoma" panose="020B0604030504040204" pitchFamily="34" charset="0"/>
            </a:rPr>
            <a:t>Underhållsplan</a:t>
          </a:r>
          <a:r>
            <a:rPr lang="sv-SE" sz="1600" b="0" baseline="0">
              <a:latin typeface="Tahoma" panose="020B0604030504040204" pitchFamily="34" charset="0"/>
              <a:ea typeface="Tahoma" panose="020B0604030504040204" pitchFamily="34" charset="0"/>
              <a:cs typeface="Tahoma" panose="020B0604030504040204" pitchFamily="34" charset="0"/>
            </a:rPr>
            <a:t> räknas automatiskt ihop i raden </a:t>
          </a:r>
          <a:r>
            <a:rPr lang="sv-SE" sz="1600" b="1" baseline="0">
              <a:latin typeface="Tahoma" panose="020B0604030504040204" pitchFamily="34" charset="0"/>
              <a:ea typeface="Tahoma" panose="020B0604030504040204" pitchFamily="34" charset="0"/>
              <a:cs typeface="Tahoma" panose="020B0604030504040204" pitchFamily="34" charset="0"/>
            </a:rPr>
            <a:t>Totalt investeringsbehov </a:t>
          </a:r>
          <a:r>
            <a:rPr lang="sv-SE" sz="1600" b="0" baseline="0">
              <a:latin typeface="Tahoma" panose="020B0604030504040204" pitchFamily="34" charset="0"/>
              <a:ea typeface="Tahoma" panose="020B0604030504040204" pitchFamily="34" charset="0"/>
              <a:cs typeface="Tahoma" panose="020B0604030504040204" pitchFamily="34" charset="0"/>
            </a:rPr>
            <a:t>och förs automatiskt över till fliken </a:t>
          </a:r>
          <a:r>
            <a:rPr lang="sv-SE" sz="1600" b="1" baseline="0">
              <a:latin typeface="Tahoma" panose="020B0604030504040204" pitchFamily="34" charset="0"/>
              <a:ea typeface="Tahoma" panose="020B0604030504040204" pitchFamily="34" charset="0"/>
              <a:cs typeface="Tahoma" panose="020B0604030504040204" pitchFamily="34" charset="0"/>
            </a:rPr>
            <a:t>Underhållsfonden</a:t>
          </a:r>
          <a:r>
            <a:rPr lang="sv-SE" sz="1600" b="0" baseline="0">
              <a:latin typeface="Tahoma" panose="020B0604030504040204" pitchFamily="34" charset="0"/>
              <a:ea typeface="Tahoma" panose="020B0604030504040204" pitchFamily="34" charset="0"/>
              <a:cs typeface="Tahoma" panose="020B0604030504040204" pitchFamily="34" charset="0"/>
            </a:rPr>
            <a:t> i raden för </a:t>
          </a:r>
          <a:r>
            <a:rPr lang="sv-SE" sz="1600" b="1" baseline="0">
              <a:latin typeface="Tahoma" panose="020B0604030504040204" pitchFamily="34" charset="0"/>
              <a:ea typeface="Tahoma" panose="020B0604030504040204" pitchFamily="34" charset="0"/>
              <a:cs typeface="Tahoma" panose="020B0604030504040204" pitchFamily="34" charset="0"/>
            </a:rPr>
            <a:t>Totalt investeringsbehov </a:t>
          </a:r>
          <a:r>
            <a:rPr lang="sv-SE" sz="1600" b="0" baseline="0">
              <a:latin typeface="Tahoma" panose="020B0604030504040204" pitchFamily="34" charset="0"/>
              <a:ea typeface="Tahoma" panose="020B0604030504040204" pitchFamily="34" charset="0"/>
              <a:cs typeface="Tahoma" panose="020B0604030504040204" pitchFamily="34" charset="0"/>
            </a:rPr>
            <a:t>(ljusblått fält).</a:t>
          </a:r>
        </a:p>
        <a:p>
          <a:endParaRPr lang="sv-SE" sz="1200" b="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xdr:col>
      <xdr:colOff>47625</xdr:colOff>
      <xdr:row>40</xdr:row>
      <xdr:rowOff>23813</xdr:rowOff>
    </xdr:from>
    <xdr:to>
      <xdr:col>21</xdr:col>
      <xdr:colOff>594550</xdr:colOff>
      <xdr:row>78</xdr:row>
      <xdr:rowOff>107156</xdr:rowOff>
    </xdr:to>
    <xdr:pic>
      <xdr:nvPicPr>
        <xdr:cNvPr id="7" name="Bildobjekt 6">
          <a:extLst>
            <a:ext uri="{FF2B5EF4-FFF2-40B4-BE49-F238E27FC236}">
              <a16:creationId xmlns:a16="http://schemas.microsoft.com/office/drawing/2014/main" id="{D0043A31-D6CC-8558-769B-067F77838C8E}"/>
            </a:ext>
          </a:extLst>
        </xdr:cNvPr>
        <xdr:cNvPicPr>
          <a:picLocks noChangeAspect="1"/>
        </xdr:cNvPicPr>
      </xdr:nvPicPr>
      <xdr:blipFill>
        <a:blip xmlns:r="http://schemas.openxmlformats.org/officeDocument/2006/relationships" r:embed="rId1"/>
        <a:stretch>
          <a:fillRect/>
        </a:stretch>
      </xdr:blipFill>
      <xdr:spPr>
        <a:xfrm>
          <a:off x="654844" y="7643813"/>
          <a:ext cx="12691300" cy="7322343"/>
        </a:xfrm>
        <a:prstGeom prst="rect">
          <a:avLst/>
        </a:prstGeom>
        <a:ln w="19050">
          <a:solidFill>
            <a:schemeClr val="tx1"/>
          </a:solidFill>
        </a:ln>
      </xdr:spPr>
    </xdr:pic>
    <xdr:clientData/>
  </xdr:twoCellAnchor>
  <xdr:twoCellAnchor editAs="oneCell">
    <xdr:from>
      <xdr:col>1</xdr:col>
      <xdr:colOff>23811</xdr:colOff>
      <xdr:row>11</xdr:row>
      <xdr:rowOff>59531</xdr:rowOff>
    </xdr:from>
    <xdr:to>
      <xdr:col>21</xdr:col>
      <xdr:colOff>547023</xdr:colOff>
      <xdr:row>38</xdr:row>
      <xdr:rowOff>107156</xdr:rowOff>
    </xdr:to>
    <xdr:pic>
      <xdr:nvPicPr>
        <xdr:cNvPr id="8" name="Bildobjekt 7">
          <a:extLst>
            <a:ext uri="{FF2B5EF4-FFF2-40B4-BE49-F238E27FC236}">
              <a16:creationId xmlns:a16="http://schemas.microsoft.com/office/drawing/2014/main" id="{7C83ECBD-FA36-1046-2A2D-EF29FE262078}"/>
            </a:ext>
          </a:extLst>
        </xdr:cNvPr>
        <xdr:cNvPicPr>
          <a:picLocks noChangeAspect="1"/>
        </xdr:cNvPicPr>
      </xdr:nvPicPr>
      <xdr:blipFill>
        <a:blip xmlns:r="http://schemas.openxmlformats.org/officeDocument/2006/relationships" r:embed="rId2"/>
        <a:stretch>
          <a:fillRect/>
        </a:stretch>
      </xdr:blipFill>
      <xdr:spPr>
        <a:xfrm>
          <a:off x="631030" y="2155031"/>
          <a:ext cx="12667587" cy="5191125"/>
        </a:xfrm>
        <a:prstGeom prst="rect">
          <a:avLst/>
        </a:prstGeom>
        <a:ln w="19050">
          <a:solidFill>
            <a:schemeClr val="tx1"/>
          </a:solid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A5999-4D2F-4C14-86D0-68D52C5A29D6}">
  <dimension ref="B1:H101"/>
  <sheetViews>
    <sheetView topLeftCell="A9" zoomScaleNormal="100" workbookViewId="0">
      <selection activeCell="E22" sqref="E22"/>
    </sheetView>
  </sheetViews>
  <sheetFormatPr defaultColWidth="9.140625" defaultRowHeight="15" x14ac:dyDescent="0.25"/>
  <cols>
    <col min="1" max="1" width="6.85546875" style="1" customWidth="1"/>
    <col min="2" max="2" width="52" style="2" customWidth="1"/>
    <col min="3" max="3" width="1.7109375" style="1" customWidth="1"/>
    <col min="4" max="4" width="61.28515625" style="1" bestFit="1" customWidth="1"/>
    <col min="5" max="5" width="23.140625" style="13" bestFit="1" customWidth="1"/>
    <col min="6" max="16384" width="9.140625" style="1"/>
  </cols>
  <sheetData>
    <row r="1" spans="2:5" ht="15.75" x14ac:dyDescent="0.25">
      <c r="E1" s="80" t="s">
        <v>116</v>
      </c>
    </row>
    <row r="2" spans="2:5" ht="18" customHeight="1" x14ac:dyDescent="0.4">
      <c r="B2" s="8"/>
      <c r="E2" s="97">
        <v>2025</v>
      </c>
    </row>
    <row r="4" spans="2:5" ht="15.75" customHeight="1" x14ac:dyDescent="0.25">
      <c r="B4" s="6"/>
    </row>
    <row r="5" spans="2:5" ht="15" customHeight="1" x14ac:dyDescent="0.25"/>
    <row r="6" spans="2:5" ht="15.75" customHeight="1" x14ac:dyDescent="0.25">
      <c r="B6" s="3"/>
    </row>
    <row r="7" spans="2:5" ht="15" customHeight="1" x14ac:dyDescent="0.25">
      <c r="B7" s="4"/>
    </row>
    <row r="8" spans="2:5" ht="15" customHeight="1" x14ac:dyDescent="0.25">
      <c r="B8" s="4"/>
    </row>
    <row r="9" spans="2:5" ht="15" customHeight="1" x14ac:dyDescent="0.25">
      <c r="B9" s="4"/>
    </row>
    <row r="10" spans="2:5" ht="16.5" customHeight="1" x14ac:dyDescent="0.4">
      <c r="B10" s="5"/>
    </row>
    <row r="16" spans="2:5" ht="13.5" customHeight="1" x14ac:dyDescent="0.25">
      <c r="B16" s="3"/>
    </row>
    <row r="17" spans="2:2" ht="15" customHeight="1" x14ac:dyDescent="0.25">
      <c r="B17" s="3"/>
    </row>
    <row r="18" spans="2:2" ht="13.5" customHeight="1" x14ac:dyDescent="0.25">
      <c r="B18" s="3"/>
    </row>
    <row r="19" spans="2:2" ht="14.25" customHeight="1" x14ac:dyDescent="0.25">
      <c r="B19" s="3"/>
    </row>
    <row r="68" spans="2:6" x14ac:dyDescent="0.25">
      <c r="E68" s="85"/>
    </row>
    <row r="71" spans="2:6" ht="37.5" x14ac:dyDescent="0.25">
      <c r="B71" s="7" t="s">
        <v>70</v>
      </c>
      <c r="C71" s="9"/>
      <c r="D71" s="10"/>
      <c r="E71" s="14"/>
      <c r="F71"/>
    </row>
    <row r="72" spans="2:6" ht="65.25" customHeight="1" x14ac:dyDescent="0.25">
      <c r="F72"/>
    </row>
    <row r="73" spans="2:6" x14ac:dyDescent="0.25">
      <c r="F73"/>
    </row>
    <row r="74" spans="2:6" ht="25.5" x14ac:dyDescent="0.25">
      <c r="B74" s="96" t="s">
        <v>117</v>
      </c>
      <c r="C74" s="12"/>
      <c r="D74" s="12"/>
      <c r="E74" s="15"/>
      <c r="F74"/>
    </row>
    <row r="75" spans="2:6" ht="60" x14ac:dyDescent="0.25">
      <c r="B75" s="87" t="s">
        <v>71</v>
      </c>
      <c r="C75" s="88"/>
      <c r="D75" s="88" t="s">
        <v>147</v>
      </c>
      <c r="E75" s="16" t="s">
        <v>72</v>
      </c>
      <c r="F75"/>
    </row>
    <row r="76" spans="2:6" x14ac:dyDescent="0.25">
      <c r="B76" s="87"/>
      <c r="C76" s="88"/>
      <c r="D76" s="89"/>
      <c r="E76" s="17"/>
      <c r="F76"/>
    </row>
    <row r="77" spans="2:6" ht="45" x14ac:dyDescent="0.25">
      <c r="B77" s="87" t="s">
        <v>69</v>
      </c>
      <c r="C77" s="88"/>
      <c r="D77" s="89" t="s">
        <v>119</v>
      </c>
      <c r="E77" s="17" t="s">
        <v>120</v>
      </c>
      <c r="F77"/>
    </row>
    <row r="78" spans="2:6" x14ac:dyDescent="0.25">
      <c r="B78" s="87"/>
      <c r="C78" s="88"/>
      <c r="D78" s="89"/>
      <c r="E78" s="17"/>
      <c r="F78"/>
    </row>
    <row r="79" spans="2:6" ht="30" x14ac:dyDescent="0.25">
      <c r="B79" s="87" t="s">
        <v>73</v>
      </c>
      <c r="C79" s="88"/>
      <c r="D79" s="89" t="s">
        <v>74</v>
      </c>
      <c r="E79" s="17" t="s">
        <v>120</v>
      </c>
      <c r="F79"/>
    </row>
    <row r="80" spans="2:6" x14ac:dyDescent="0.25">
      <c r="B80" s="87"/>
      <c r="C80" s="88"/>
      <c r="D80" s="89"/>
      <c r="E80" s="17"/>
      <c r="F80"/>
    </row>
    <row r="81" spans="2:6" ht="60" x14ac:dyDescent="0.25">
      <c r="B81" s="87" t="s">
        <v>118</v>
      </c>
      <c r="C81" s="88"/>
      <c r="D81" s="89" t="s">
        <v>75</v>
      </c>
      <c r="E81" s="17" t="s">
        <v>121</v>
      </c>
      <c r="F81"/>
    </row>
    <row r="82" spans="2:6" x14ac:dyDescent="0.25">
      <c r="B82" s="87"/>
      <c r="C82" s="88"/>
      <c r="D82" s="89"/>
      <c r="E82" s="17"/>
      <c r="F82"/>
    </row>
    <row r="83" spans="2:6" x14ac:dyDescent="0.25">
      <c r="B83" s="87" t="s">
        <v>76</v>
      </c>
      <c r="C83" s="88"/>
      <c r="D83" s="88" t="s">
        <v>77</v>
      </c>
      <c r="E83" s="18" t="s">
        <v>122</v>
      </c>
      <c r="F83"/>
    </row>
    <row r="84" spans="2:6" x14ac:dyDescent="0.25">
      <c r="B84" s="87"/>
      <c r="C84" s="88"/>
      <c r="D84" s="89"/>
      <c r="E84" s="17"/>
      <c r="F84"/>
    </row>
    <row r="85" spans="2:6" x14ac:dyDescent="0.25">
      <c r="B85" s="87"/>
      <c r="C85" s="88"/>
      <c r="D85" s="89"/>
      <c r="E85" s="17"/>
      <c r="F85"/>
    </row>
    <row r="86" spans="2:6" ht="33" customHeight="1" x14ac:dyDescent="0.25">
      <c r="B86" s="90" t="s">
        <v>112</v>
      </c>
      <c r="C86" s="88"/>
      <c r="D86" s="91" t="s">
        <v>78</v>
      </c>
      <c r="E86" s="16" t="s">
        <v>123</v>
      </c>
    </row>
    <row r="87" spans="2:6" x14ac:dyDescent="0.25">
      <c r="B87" s="92"/>
      <c r="C87" s="88"/>
      <c r="D87" s="89"/>
      <c r="E87" s="17"/>
    </row>
    <row r="88" spans="2:6" ht="150" x14ac:dyDescent="0.25">
      <c r="B88" s="93" t="s">
        <v>113</v>
      </c>
      <c r="C88" s="94"/>
      <c r="D88" s="95" t="s">
        <v>79</v>
      </c>
      <c r="E88" s="19" t="s">
        <v>124</v>
      </c>
    </row>
    <row r="99" spans="8:8" x14ac:dyDescent="0.25">
      <c r="H99" s="86"/>
    </row>
    <row r="101" spans="8:8" x14ac:dyDescent="0.25">
      <c r="H101" s="8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1C1D3-A3AE-4992-A477-8D13137BF338}">
  <dimension ref="A1"/>
  <sheetViews>
    <sheetView zoomScale="80" zoomScaleNormal="80" workbookViewId="0">
      <selection activeCell="AA42" sqref="AA42"/>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1347-3C6B-457A-8466-7454D7C8BCA7}">
  <dimension ref="A1:X90"/>
  <sheetViews>
    <sheetView zoomScale="90" zoomScaleNormal="90" workbookViewId="0">
      <pane ySplit="11" topLeftCell="A12" activePane="bottomLeft" state="frozen"/>
      <selection pane="bottomLeft" activeCell="D3" sqref="D3:D4"/>
    </sheetView>
  </sheetViews>
  <sheetFormatPr defaultColWidth="9.140625" defaultRowHeight="14.25" x14ac:dyDescent="0.2"/>
  <cols>
    <col min="1" max="1" width="31.85546875" style="11" customWidth="1"/>
    <col min="2" max="2" width="29.140625" style="11" customWidth="1"/>
    <col min="3" max="3" width="20.28515625" style="44" customWidth="1"/>
    <col min="4" max="4" width="64.28515625" style="11" customWidth="1"/>
    <col min="5" max="11" width="12.42578125" style="11" customWidth="1"/>
    <col min="12" max="12" width="11.85546875" style="11" customWidth="1"/>
    <col min="13" max="13" width="11.7109375" style="11" customWidth="1"/>
    <col min="14" max="20" width="12.42578125" style="11" customWidth="1"/>
    <col min="21" max="22" width="11.85546875" style="11" customWidth="1"/>
    <col min="23" max="24" width="11.7109375" style="11" customWidth="1"/>
    <col min="25" max="16384" width="9.140625" style="11"/>
  </cols>
  <sheetData>
    <row r="1" spans="1:24" x14ac:dyDescent="0.2">
      <c r="C1" s="11"/>
      <c r="D1" s="21"/>
    </row>
    <row r="2" spans="1:24" ht="32.25" x14ac:dyDescent="0.4">
      <c r="A2" s="79" t="s">
        <v>154</v>
      </c>
      <c r="B2" s="20"/>
      <c r="C2" s="22"/>
    </row>
    <row r="3" spans="1:24" x14ac:dyDescent="0.2">
      <c r="A3" s="23"/>
      <c r="C3" s="81"/>
      <c r="D3" s="124" t="s">
        <v>64</v>
      </c>
    </row>
    <row r="4" spans="1:24" x14ac:dyDescent="0.2">
      <c r="A4" s="23" t="s">
        <v>62</v>
      </c>
      <c r="C4" s="82"/>
      <c r="D4" s="125" t="s">
        <v>68</v>
      </c>
      <c r="F4" s="23"/>
      <c r="G4" s="26"/>
      <c r="H4" s="26"/>
      <c r="I4" s="26"/>
      <c r="J4" s="25"/>
      <c r="K4" s="25"/>
      <c r="L4" s="25"/>
      <c r="M4" s="25"/>
      <c r="N4" s="25"/>
      <c r="O4" s="24"/>
      <c r="P4" s="23"/>
      <c r="Q4" s="26"/>
      <c r="R4" s="26"/>
      <c r="S4" s="26"/>
      <c r="T4" s="25"/>
      <c r="U4" s="25"/>
      <c r="V4" s="25"/>
      <c r="W4" s="25"/>
      <c r="X4" s="25"/>
    </row>
    <row r="5" spans="1:24" ht="28.5" x14ac:dyDescent="0.2">
      <c r="A5" s="123" t="s">
        <v>63</v>
      </c>
      <c r="B5" s="27"/>
      <c r="C5" s="83" t="s">
        <v>108</v>
      </c>
      <c r="D5" s="84" t="s">
        <v>125</v>
      </c>
      <c r="F5" s="28"/>
      <c r="G5" s="28"/>
      <c r="H5" s="28"/>
      <c r="I5" s="28"/>
      <c r="J5" s="28"/>
      <c r="K5" s="28"/>
      <c r="L5" s="28"/>
      <c r="M5" s="28"/>
      <c r="N5" s="28"/>
      <c r="O5" s="25"/>
      <c r="P5" s="28"/>
      <c r="Q5" s="28"/>
      <c r="R5" s="28"/>
      <c r="S5" s="28"/>
      <c r="T5" s="28"/>
      <c r="U5" s="28"/>
      <c r="V5" s="28"/>
      <c r="W5" s="28"/>
      <c r="X5" s="28"/>
    </row>
    <row r="6" spans="1:24" ht="15" x14ac:dyDescent="0.2">
      <c r="A6" s="28"/>
      <c r="B6" s="28"/>
      <c r="C6" s="11"/>
      <c r="D6" s="28"/>
      <c r="E6" s="29"/>
      <c r="F6" s="28"/>
      <c r="G6" s="28"/>
      <c r="H6" s="28"/>
      <c r="I6" s="28"/>
      <c r="J6" s="28"/>
      <c r="K6" s="28"/>
      <c r="L6" s="28"/>
      <c r="M6" s="28"/>
      <c r="N6" s="28"/>
      <c r="O6" s="29"/>
      <c r="P6" s="28"/>
      <c r="Q6" s="28"/>
      <c r="R6" s="28"/>
      <c r="S6" s="28"/>
      <c r="T6" s="28"/>
      <c r="U6" s="28"/>
      <c r="V6" s="28"/>
      <c r="W6" s="28"/>
      <c r="X6" s="28"/>
    </row>
    <row r="7" spans="1:24" s="35" customFormat="1" ht="15" x14ac:dyDescent="0.2">
      <c r="A7" s="30"/>
      <c r="B7" s="31" t="s">
        <v>0</v>
      </c>
      <c r="C7" s="32"/>
      <c r="D7" s="33"/>
      <c r="E7" s="34">
        <v>2025</v>
      </c>
      <c r="F7" s="34">
        <v>2026</v>
      </c>
      <c r="G7" s="34">
        <v>2027</v>
      </c>
      <c r="H7" s="34">
        <v>2028</v>
      </c>
      <c r="I7" s="34">
        <v>2029</v>
      </c>
      <c r="J7" s="34">
        <v>2030</v>
      </c>
      <c r="K7" s="34">
        <v>2031</v>
      </c>
      <c r="L7" s="34">
        <v>2032</v>
      </c>
      <c r="M7" s="34">
        <v>2033</v>
      </c>
      <c r="N7" s="34">
        <v>2034</v>
      </c>
      <c r="O7" s="34">
        <v>2035</v>
      </c>
      <c r="P7" s="34">
        <v>2036</v>
      </c>
      <c r="Q7" s="34">
        <v>2037</v>
      </c>
      <c r="R7" s="34">
        <v>2038</v>
      </c>
      <c r="S7" s="34">
        <v>2039</v>
      </c>
      <c r="T7" s="34">
        <v>2040</v>
      </c>
      <c r="U7" s="34">
        <v>2041</v>
      </c>
      <c r="V7" s="34">
        <v>2042</v>
      </c>
      <c r="W7" s="34">
        <v>2043</v>
      </c>
      <c r="X7" s="34">
        <v>2044</v>
      </c>
    </row>
    <row r="8" spans="1:24" ht="15" x14ac:dyDescent="0.2">
      <c r="A8" s="36"/>
      <c r="B8" s="37" t="s">
        <v>146</v>
      </c>
      <c r="C8" s="38"/>
      <c r="D8" s="39"/>
      <c r="E8" s="40">
        <f>SUM(E12:E90)</f>
        <v>0</v>
      </c>
      <c r="F8" s="40">
        <f t="shared" ref="F8:X8" si="0">SUM(F12:F90)</f>
        <v>0</v>
      </c>
      <c r="G8" s="40">
        <f t="shared" si="0"/>
        <v>0</v>
      </c>
      <c r="H8" s="40">
        <f t="shared" si="0"/>
        <v>0</v>
      </c>
      <c r="I8" s="40">
        <f t="shared" si="0"/>
        <v>0</v>
      </c>
      <c r="J8" s="40">
        <f t="shared" si="0"/>
        <v>0</v>
      </c>
      <c r="K8" s="40">
        <f t="shared" si="0"/>
        <v>0</v>
      </c>
      <c r="L8" s="40">
        <f t="shared" si="0"/>
        <v>0</v>
      </c>
      <c r="M8" s="40">
        <f t="shared" si="0"/>
        <v>0</v>
      </c>
      <c r="N8" s="40">
        <f t="shared" si="0"/>
        <v>0</v>
      </c>
      <c r="O8" s="40">
        <f t="shared" si="0"/>
        <v>0</v>
      </c>
      <c r="P8" s="40">
        <f t="shared" si="0"/>
        <v>0</v>
      </c>
      <c r="Q8" s="40">
        <f t="shared" si="0"/>
        <v>0</v>
      </c>
      <c r="R8" s="40">
        <f t="shared" si="0"/>
        <v>0</v>
      </c>
      <c r="S8" s="40">
        <f t="shared" si="0"/>
        <v>0</v>
      </c>
      <c r="T8" s="40">
        <f t="shared" si="0"/>
        <v>0</v>
      </c>
      <c r="U8" s="40">
        <f t="shared" si="0"/>
        <v>0</v>
      </c>
      <c r="V8" s="40">
        <f t="shared" si="0"/>
        <v>0</v>
      </c>
      <c r="W8" s="40">
        <f t="shared" si="0"/>
        <v>0</v>
      </c>
      <c r="X8" s="40">
        <f t="shared" si="0"/>
        <v>0</v>
      </c>
    </row>
    <row r="9" spans="1:24" ht="15" x14ac:dyDescent="0.2">
      <c r="A9" s="36"/>
      <c r="B9" s="25" t="s">
        <v>65</v>
      </c>
      <c r="C9" s="41"/>
      <c r="D9" s="42"/>
      <c r="E9" s="43"/>
      <c r="F9" s="43"/>
      <c r="G9" s="43"/>
      <c r="H9" s="43"/>
      <c r="I9" s="43"/>
      <c r="J9" s="43"/>
      <c r="K9" s="43"/>
      <c r="L9" s="43"/>
      <c r="M9" s="43"/>
      <c r="N9" s="43"/>
      <c r="O9" s="43"/>
      <c r="P9" s="43"/>
      <c r="Q9" s="43"/>
      <c r="R9" s="43"/>
      <c r="S9" s="43"/>
      <c r="T9" s="43"/>
      <c r="U9" s="43"/>
      <c r="V9" s="43"/>
      <c r="W9" s="43"/>
      <c r="X9" s="43"/>
    </row>
    <row r="10" spans="1:24" ht="15" x14ac:dyDescent="0.2">
      <c r="A10" s="28"/>
      <c r="D10" s="42"/>
      <c r="E10" s="45"/>
      <c r="F10" s="46"/>
      <c r="G10" s="46"/>
      <c r="H10" s="46"/>
      <c r="I10" s="46"/>
      <c r="J10" s="46"/>
      <c r="K10" s="46"/>
      <c r="L10" s="46"/>
      <c r="M10" s="46"/>
      <c r="N10" s="46"/>
      <c r="O10" s="45"/>
      <c r="P10" s="46"/>
      <c r="Q10" s="46"/>
      <c r="R10" s="46"/>
      <c r="S10" s="46"/>
      <c r="T10" s="46"/>
      <c r="U10" s="46"/>
      <c r="V10" s="46"/>
      <c r="W10" s="46"/>
      <c r="X10" s="46"/>
    </row>
    <row r="11" spans="1:24" s="35" customFormat="1" ht="15" x14ac:dyDescent="0.2">
      <c r="A11" s="47" t="s">
        <v>59</v>
      </c>
      <c r="B11" s="47" t="s">
        <v>1</v>
      </c>
      <c r="C11" s="47" t="s">
        <v>66</v>
      </c>
      <c r="D11" s="48" t="s">
        <v>126</v>
      </c>
      <c r="E11" s="34">
        <v>2025</v>
      </c>
      <c r="F11" s="34">
        <v>2026</v>
      </c>
      <c r="G11" s="34">
        <v>2027</v>
      </c>
      <c r="H11" s="34">
        <v>2028</v>
      </c>
      <c r="I11" s="34">
        <v>2029</v>
      </c>
      <c r="J11" s="34">
        <v>2030</v>
      </c>
      <c r="K11" s="34">
        <v>2031</v>
      </c>
      <c r="L11" s="34">
        <v>2032</v>
      </c>
      <c r="M11" s="34">
        <v>2033</v>
      </c>
      <c r="N11" s="34">
        <v>2034</v>
      </c>
      <c r="O11" s="34">
        <v>2035</v>
      </c>
      <c r="P11" s="34">
        <v>2036</v>
      </c>
      <c r="Q11" s="34">
        <v>2037</v>
      </c>
      <c r="R11" s="34">
        <v>2038</v>
      </c>
      <c r="S11" s="34">
        <v>2039</v>
      </c>
      <c r="T11" s="34">
        <v>2040</v>
      </c>
      <c r="U11" s="34">
        <v>2041</v>
      </c>
      <c r="V11" s="34">
        <v>2042</v>
      </c>
      <c r="W11" s="34">
        <v>2043</v>
      </c>
      <c r="X11" s="34">
        <v>2044</v>
      </c>
    </row>
    <row r="12" spans="1:24" ht="15" x14ac:dyDescent="0.2">
      <c r="A12" s="49"/>
      <c r="B12" s="49"/>
      <c r="C12" s="49"/>
      <c r="D12" s="50"/>
      <c r="E12" s="51"/>
      <c r="F12" s="51"/>
      <c r="G12" s="51"/>
      <c r="H12" s="51"/>
      <c r="I12" s="51"/>
      <c r="J12" s="51"/>
      <c r="K12" s="51"/>
      <c r="L12" s="51"/>
      <c r="M12" s="51"/>
      <c r="N12" s="51"/>
      <c r="O12" s="51"/>
      <c r="P12" s="51"/>
      <c r="Q12" s="51"/>
      <c r="R12" s="51"/>
      <c r="S12" s="51"/>
      <c r="T12" s="51"/>
      <c r="U12" s="51"/>
      <c r="V12" s="51"/>
      <c r="W12" s="51"/>
      <c r="X12" s="51"/>
    </row>
    <row r="13" spans="1:24" s="57" customFormat="1" ht="15" x14ac:dyDescent="0.2">
      <c r="A13" s="52" t="s">
        <v>2</v>
      </c>
      <c r="B13" s="53"/>
      <c r="C13" s="54"/>
      <c r="D13" s="55"/>
      <c r="E13" s="56"/>
      <c r="F13" s="56"/>
      <c r="G13" s="56"/>
      <c r="H13" s="56"/>
      <c r="I13" s="56"/>
      <c r="J13" s="56"/>
      <c r="K13" s="56"/>
      <c r="L13" s="56"/>
      <c r="M13" s="56"/>
      <c r="N13" s="56"/>
      <c r="O13" s="56"/>
      <c r="P13" s="56"/>
      <c r="Q13" s="56"/>
      <c r="R13" s="56"/>
      <c r="S13" s="56"/>
      <c r="T13" s="56"/>
      <c r="U13" s="56"/>
      <c r="V13" s="56"/>
      <c r="W13" s="56"/>
      <c r="X13" s="56"/>
    </row>
    <row r="14" spans="1:24" ht="15" x14ac:dyDescent="0.2">
      <c r="A14" s="58" t="s">
        <v>3</v>
      </c>
      <c r="B14" s="58" t="s">
        <v>4</v>
      </c>
      <c r="C14" s="59" t="s">
        <v>42</v>
      </c>
      <c r="D14" s="50"/>
      <c r="E14" s="60"/>
      <c r="F14" s="60"/>
      <c r="G14" s="60"/>
      <c r="H14" s="60"/>
      <c r="I14" s="60"/>
      <c r="J14" s="60"/>
      <c r="K14" s="60"/>
      <c r="L14" s="60"/>
      <c r="M14" s="60"/>
      <c r="N14" s="60"/>
      <c r="O14" s="60"/>
      <c r="P14" s="60"/>
      <c r="Q14" s="60"/>
      <c r="R14" s="60"/>
      <c r="S14" s="60"/>
      <c r="T14" s="60"/>
      <c r="U14" s="60"/>
      <c r="V14" s="60"/>
      <c r="W14" s="60"/>
      <c r="X14" s="60"/>
    </row>
    <row r="15" spans="1:24" ht="15" x14ac:dyDescent="0.2">
      <c r="A15" s="61" t="s">
        <v>6</v>
      </c>
      <c r="B15" s="61" t="s">
        <v>7</v>
      </c>
      <c r="C15" s="62" t="s">
        <v>8</v>
      </c>
      <c r="D15" s="63"/>
      <c r="E15" s="64"/>
      <c r="F15" s="64"/>
      <c r="G15" s="60"/>
      <c r="H15" s="64"/>
      <c r="I15" s="64"/>
      <c r="J15" s="64"/>
      <c r="K15" s="64"/>
      <c r="L15" s="64"/>
      <c r="M15" s="64"/>
      <c r="N15" s="64"/>
      <c r="O15" s="64"/>
      <c r="P15" s="64"/>
      <c r="Q15" s="64"/>
      <c r="R15" s="64"/>
      <c r="S15" s="64"/>
      <c r="T15" s="64"/>
      <c r="U15" s="64"/>
      <c r="V15" s="64"/>
      <c r="W15" s="64"/>
      <c r="X15" s="64"/>
    </row>
    <row r="16" spans="1:24" ht="15" x14ac:dyDescent="0.2">
      <c r="A16" s="58" t="s">
        <v>9</v>
      </c>
      <c r="B16" s="58" t="s">
        <v>127</v>
      </c>
      <c r="C16" s="59" t="s">
        <v>8</v>
      </c>
      <c r="D16" s="65"/>
      <c r="E16" s="60"/>
      <c r="F16" s="60"/>
      <c r="G16" s="60"/>
      <c r="H16" s="60"/>
      <c r="I16" s="60"/>
      <c r="J16" s="60"/>
      <c r="K16" s="60"/>
      <c r="L16" s="60"/>
      <c r="M16" s="60"/>
      <c r="N16" s="60"/>
      <c r="O16" s="60"/>
      <c r="P16" s="60"/>
      <c r="Q16" s="60"/>
      <c r="R16" s="60"/>
      <c r="S16" s="60"/>
      <c r="T16" s="60"/>
      <c r="U16" s="60"/>
      <c r="V16" s="60"/>
      <c r="W16" s="60"/>
      <c r="X16" s="60"/>
    </row>
    <row r="17" spans="1:24" ht="15" x14ac:dyDescent="0.2">
      <c r="A17" s="61" t="s">
        <v>128</v>
      </c>
      <c r="B17" s="61" t="s">
        <v>129</v>
      </c>
      <c r="C17" s="62" t="s">
        <v>8</v>
      </c>
      <c r="D17" s="63"/>
      <c r="E17" s="64"/>
      <c r="F17" s="64"/>
      <c r="G17" s="64"/>
      <c r="H17" s="64"/>
      <c r="I17" s="64"/>
      <c r="J17" s="64"/>
      <c r="K17" s="64"/>
      <c r="L17" s="64"/>
      <c r="M17" s="64"/>
      <c r="N17" s="64"/>
      <c r="O17" s="64"/>
      <c r="P17" s="64"/>
      <c r="Q17" s="64"/>
      <c r="R17" s="64"/>
      <c r="S17" s="64"/>
      <c r="T17" s="64"/>
      <c r="U17" s="64"/>
      <c r="V17" s="64"/>
      <c r="W17" s="64"/>
      <c r="X17" s="64"/>
    </row>
    <row r="18" spans="1:24" ht="15" x14ac:dyDescent="0.2">
      <c r="A18" s="61" t="s">
        <v>81</v>
      </c>
      <c r="B18" s="61" t="s">
        <v>129</v>
      </c>
      <c r="C18" s="66" t="s">
        <v>5</v>
      </c>
      <c r="D18" s="63"/>
      <c r="E18" s="67"/>
      <c r="F18" s="67"/>
      <c r="G18" s="64"/>
      <c r="H18" s="67"/>
      <c r="I18" s="67"/>
      <c r="J18" s="67"/>
      <c r="K18" s="67"/>
      <c r="L18" s="67"/>
      <c r="M18" s="67"/>
      <c r="N18" s="67"/>
      <c r="O18" s="67"/>
      <c r="P18" s="67"/>
      <c r="Q18" s="67"/>
      <c r="R18" s="67"/>
      <c r="S18" s="67"/>
      <c r="T18" s="67"/>
      <c r="U18" s="67"/>
      <c r="V18" s="67"/>
      <c r="W18" s="67"/>
      <c r="X18" s="67"/>
    </row>
    <row r="19" spans="1:24" ht="15" x14ac:dyDescent="0.2">
      <c r="A19" s="61" t="s">
        <v>82</v>
      </c>
      <c r="B19" s="61" t="s">
        <v>60</v>
      </c>
      <c r="C19" s="66" t="s">
        <v>8</v>
      </c>
      <c r="D19" s="63"/>
      <c r="E19" s="67"/>
      <c r="F19" s="67"/>
      <c r="G19" s="67"/>
      <c r="H19" s="67"/>
      <c r="I19" s="67"/>
      <c r="J19" s="67"/>
      <c r="K19" s="67"/>
      <c r="L19" s="67"/>
      <c r="M19" s="67"/>
      <c r="N19" s="67"/>
      <c r="O19" s="67"/>
      <c r="P19" s="67"/>
      <c r="Q19" s="67"/>
      <c r="R19" s="67"/>
      <c r="S19" s="67"/>
      <c r="T19" s="67"/>
      <c r="U19" s="67"/>
      <c r="V19" s="67"/>
      <c r="W19" s="67"/>
      <c r="X19" s="67"/>
    </row>
    <row r="20" spans="1:24" ht="15" x14ac:dyDescent="0.2">
      <c r="A20" s="61"/>
      <c r="B20" s="61"/>
      <c r="C20" s="66"/>
      <c r="D20" s="63"/>
      <c r="E20" s="67"/>
      <c r="F20" s="67"/>
      <c r="G20" s="67"/>
      <c r="H20" s="67"/>
      <c r="I20" s="67"/>
      <c r="J20" s="67"/>
      <c r="K20" s="67"/>
      <c r="L20" s="67"/>
      <c r="M20" s="67"/>
      <c r="N20" s="67"/>
      <c r="O20" s="67"/>
      <c r="P20" s="67"/>
      <c r="Q20" s="67"/>
      <c r="R20" s="67"/>
      <c r="S20" s="67"/>
      <c r="T20" s="67"/>
      <c r="U20" s="67"/>
      <c r="V20" s="67"/>
      <c r="W20" s="67"/>
      <c r="X20" s="67"/>
    </row>
    <row r="21" spans="1:24" s="57" customFormat="1" ht="15" x14ac:dyDescent="0.2">
      <c r="A21" s="52" t="s">
        <v>100</v>
      </c>
      <c r="B21" s="53"/>
      <c r="C21" s="54"/>
      <c r="D21" s="68"/>
      <c r="E21" s="56"/>
      <c r="F21" s="56"/>
      <c r="G21" s="56"/>
      <c r="H21" s="56"/>
      <c r="I21" s="56"/>
      <c r="J21" s="56"/>
      <c r="K21" s="56"/>
      <c r="L21" s="56"/>
      <c r="M21" s="56"/>
      <c r="N21" s="56"/>
      <c r="O21" s="56"/>
      <c r="P21" s="56"/>
      <c r="Q21" s="56"/>
      <c r="R21" s="56"/>
      <c r="S21" s="56"/>
      <c r="T21" s="56"/>
      <c r="U21" s="56"/>
      <c r="V21" s="56"/>
      <c r="W21" s="56"/>
      <c r="X21" s="56"/>
    </row>
    <row r="22" spans="1:24" s="69" customFormat="1" ht="15" x14ac:dyDescent="0.2">
      <c r="A22" s="58" t="s">
        <v>10</v>
      </c>
      <c r="B22" s="58" t="s">
        <v>11</v>
      </c>
      <c r="C22" s="59" t="s">
        <v>12</v>
      </c>
      <c r="D22" s="63"/>
      <c r="E22" s="60"/>
      <c r="F22" s="60"/>
      <c r="G22" s="60"/>
      <c r="H22" s="60"/>
      <c r="I22" s="60"/>
      <c r="J22" s="60"/>
      <c r="K22" s="60"/>
      <c r="L22" s="60"/>
      <c r="M22" s="60"/>
      <c r="N22" s="60"/>
      <c r="O22" s="60"/>
      <c r="P22" s="60"/>
      <c r="Q22" s="60"/>
      <c r="R22" s="60"/>
      <c r="S22" s="60"/>
      <c r="T22" s="60"/>
      <c r="U22" s="60"/>
      <c r="V22" s="60"/>
      <c r="W22" s="60"/>
      <c r="X22" s="60"/>
    </row>
    <row r="23" spans="1:24" s="69" customFormat="1" ht="15" x14ac:dyDescent="0.2">
      <c r="A23" s="61" t="s">
        <v>13</v>
      </c>
      <c r="B23" s="61" t="s">
        <v>14</v>
      </c>
      <c r="C23" s="62" t="s">
        <v>8</v>
      </c>
      <c r="D23" s="63"/>
      <c r="E23" s="64"/>
      <c r="F23" s="64"/>
      <c r="G23" s="64"/>
      <c r="H23" s="64"/>
      <c r="I23" s="64"/>
      <c r="J23" s="64"/>
      <c r="K23" s="64"/>
      <c r="L23" s="64"/>
      <c r="M23" s="64"/>
      <c r="N23" s="64"/>
      <c r="O23" s="64"/>
      <c r="P23" s="64"/>
      <c r="Q23" s="64"/>
      <c r="R23" s="64"/>
      <c r="S23" s="64"/>
      <c r="T23" s="64"/>
      <c r="U23" s="64"/>
      <c r="V23" s="64"/>
      <c r="W23" s="64"/>
      <c r="X23" s="64"/>
    </row>
    <row r="24" spans="1:24" s="69" customFormat="1" ht="15" x14ac:dyDescent="0.2">
      <c r="A24" s="58" t="s">
        <v>15</v>
      </c>
      <c r="B24" s="58" t="s">
        <v>16</v>
      </c>
      <c r="C24" s="59" t="s">
        <v>17</v>
      </c>
      <c r="D24" s="63"/>
      <c r="E24" s="60"/>
      <c r="F24" s="60"/>
      <c r="G24" s="60"/>
      <c r="H24" s="60"/>
      <c r="I24" s="60"/>
      <c r="J24" s="60"/>
      <c r="K24" s="60"/>
      <c r="L24" s="60"/>
      <c r="M24" s="60"/>
      <c r="N24" s="60"/>
      <c r="O24" s="60"/>
      <c r="P24" s="60"/>
      <c r="Q24" s="60"/>
      <c r="R24" s="60"/>
      <c r="S24" s="60"/>
      <c r="T24" s="60"/>
      <c r="U24" s="60"/>
      <c r="V24" s="60"/>
      <c r="W24" s="60"/>
      <c r="X24" s="60"/>
    </row>
    <row r="25" spans="1:24" s="69" customFormat="1" ht="15" x14ac:dyDescent="0.2">
      <c r="A25" s="61" t="s">
        <v>130</v>
      </c>
      <c r="B25" s="61" t="s">
        <v>4</v>
      </c>
      <c r="C25" s="62" t="s">
        <v>8</v>
      </c>
      <c r="D25" s="63"/>
      <c r="E25" s="64"/>
      <c r="F25" s="64"/>
      <c r="G25" s="64"/>
      <c r="H25" s="64"/>
      <c r="I25" s="64"/>
      <c r="J25" s="64"/>
      <c r="K25" s="64"/>
      <c r="L25" s="64"/>
      <c r="M25" s="64"/>
      <c r="N25" s="64"/>
      <c r="O25" s="64"/>
      <c r="P25" s="64"/>
      <c r="Q25" s="64"/>
      <c r="R25" s="64"/>
      <c r="S25" s="64"/>
      <c r="T25" s="64"/>
      <c r="U25" s="64"/>
      <c r="V25" s="64"/>
      <c r="W25" s="64"/>
      <c r="X25" s="64"/>
    </row>
    <row r="26" spans="1:24" s="69" customFormat="1" ht="15" x14ac:dyDescent="0.2">
      <c r="A26" s="58" t="s">
        <v>18</v>
      </c>
      <c r="B26" s="61" t="s">
        <v>131</v>
      </c>
      <c r="C26" s="59" t="s">
        <v>132</v>
      </c>
      <c r="D26" s="63"/>
      <c r="E26" s="60"/>
      <c r="F26" s="60"/>
      <c r="G26" s="60"/>
      <c r="H26" s="60"/>
      <c r="I26" s="60"/>
      <c r="J26" s="60"/>
      <c r="K26" s="60"/>
      <c r="L26" s="60"/>
      <c r="M26" s="60"/>
      <c r="N26" s="60"/>
      <c r="O26" s="60"/>
      <c r="P26" s="60"/>
      <c r="Q26" s="60"/>
      <c r="R26" s="60"/>
      <c r="S26" s="60"/>
      <c r="T26" s="60"/>
      <c r="U26" s="60"/>
      <c r="V26" s="60"/>
      <c r="W26" s="60"/>
      <c r="X26" s="60"/>
    </row>
    <row r="27" spans="1:24" s="69" customFormat="1" ht="15" x14ac:dyDescent="0.2">
      <c r="A27" s="58" t="s">
        <v>19</v>
      </c>
      <c r="B27" s="58" t="s">
        <v>20</v>
      </c>
      <c r="C27" s="59" t="s">
        <v>17</v>
      </c>
      <c r="D27" s="63"/>
      <c r="E27" s="60"/>
      <c r="F27" s="60"/>
      <c r="G27" s="60"/>
      <c r="H27" s="60"/>
      <c r="I27" s="60"/>
      <c r="J27" s="60"/>
      <c r="K27" s="60"/>
      <c r="L27" s="60"/>
      <c r="M27" s="60"/>
      <c r="N27" s="60"/>
      <c r="O27" s="60"/>
      <c r="P27" s="60"/>
      <c r="Q27" s="60"/>
      <c r="R27" s="60"/>
      <c r="S27" s="60"/>
      <c r="T27" s="60"/>
      <c r="U27" s="60"/>
      <c r="V27" s="60"/>
      <c r="W27" s="60"/>
      <c r="X27" s="60"/>
    </row>
    <row r="28" spans="1:24" s="69" customFormat="1" ht="15" x14ac:dyDescent="0.2">
      <c r="A28" s="61" t="s">
        <v>21</v>
      </c>
      <c r="B28" s="58" t="s">
        <v>99</v>
      </c>
      <c r="C28" s="62" t="s">
        <v>133</v>
      </c>
      <c r="D28" s="50"/>
      <c r="E28" s="64"/>
      <c r="F28" s="64"/>
      <c r="G28" s="64"/>
      <c r="H28" s="64"/>
      <c r="I28" s="64"/>
      <c r="J28" s="64"/>
      <c r="K28" s="64"/>
      <c r="L28" s="64"/>
      <c r="M28" s="64"/>
      <c r="N28" s="64"/>
      <c r="O28" s="64"/>
      <c r="P28" s="64"/>
      <c r="Q28" s="64"/>
      <c r="R28" s="64"/>
      <c r="S28" s="64"/>
      <c r="T28" s="64"/>
      <c r="U28" s="64"/>
      <c r="V28" s="64"/>
      <c r="W28" s="64"/>
      <c r="X28" s="64"/>
    </row>
    <row r="29" spans="1:24" s="69" customFormat="1" ht="15" x14ac:dyDescent="0.2">
      <c r="A29" s="61" t="s">
        <v>98</v>
      </c>
      <c r="B29" s="61" t="s">
        <v>134</v>
      </c>
      <c r="C29" s="62" t="s">
        <v>102</v>
      </c>
      <c r="D29" s="50"/>
      <c r="E29" s="64"/>
      <c r="F29" s="64"/>
      <c r="G29" s="64"/>
      <c r="H29" s="64"/>
      <c r="I29" s="64"/>
      <c r="J29" s="64"/>
      <c r="K29" s="64"/>
      <c r="L29" s="64"/>
      <c r="M29" s="64"/>
      <c r="N29" s="64"/>
      <c r="O29" s="64"/>
      <c r="P29" s="64"/>
      <c r="Q29" s="64"/>
      <c r="R29" s="64"/>
      <c r="S29" s="64"/>
      <c r="T29" s="64"/>
      <c r="U29" s="64"/>
      <c r="V29" s="64"/>
      <c r="W29" s="64"/>
      <c r="X29" s="64"/>
    </row>
    <row r="30" spans="1:24" ht="15" x14ac:dyDescent="0.2">
      <c r="A30" s="70"/>
      <c r="B30" s="70"/>
      <c r="C30" s="66"/>
      <c r="D30" s="50"/>
      <c r="E30" s="67"/>
      <c r="F30" s="67"/>
      <c r="G30" s="67"/>
      <c r="H30" s="67"/>
      <c r="I30" s="67"/>
      <c r="J30" s="67"/>
      <c r="K30" s="67"/>
      <c r="L30" s="67"/>
      <c r="M30" s="67"/>
      <c r="N30" s="67"/>
      <c r="O30" s="67"/>
      <c r="P30" s="67"/>
      <c r="Q30" s="67"/>
      <c r="R30" s="67"/>
      <c r="S30" s="67"/>
      <c r="T30" s="67"/>
      <c r="U30" s="67"/>
      <c r="V30" s="67"/>
      <c r="W30" s="67"/>
      <c r="X30" s="67"/>
    </row>
    <row r="31" spans="1:24" s="57" customFormat="1" ht="15" x14ac:dyDescent="0.2">
      <c r="A31" s="52" t="s">
        <v>101</v>
      </c>
      <c r="B31" s="53"/>
      <c r="C31" s="54"/>
      <c r="D31" s="55"/>
      <c r="E31" s="56"/>
      <c r="F31" s="56"/>
      <c r="G31" s="56"/>
      <c r="H31" s="56"/>
      <c r="I31" s="56"/>
      <c r="J31" s="56"/>
      <c r="K31" s="56"/>
      <c r="L31" s="56"/>
      <c r="M31" s="56"/>
      <c r="N31" s="56"/>
      <c r="O31" s="56"/>
      <c r="P31" s="56"/>
      <c r="Q31" s="56"/>
      <c r="R31" s="56"/>
      <c r="S31" s="56"/>
      <c r="T31" s="56"/>
      <c r="U31" s="56"/>
      <c r="V31" s="56"/>
      <c r="W31" s="56"/>
      <c r="X31" s="56"/>
    </row>
    <row r="32" spans="1:24" s="69" customFormat="1" ht="15" x14ac:dyDescent="0.2">
      <c r="A32" s="58" t="s">
        <v>135</v>
      </c>
      <c r="B32" s="58" t="s">
        <v>22</v>
      </c>
      <c r="C32" s="59" t="s">
        <v>5</v>
      </c>
      <c r="D32" s="50"/>
      <c r="E32" s="60"/>
      <c r="F32" s="60"/>
      <c r="G32" s="60"/>
      <c r="H32" s="71"/>
      <c r="I32" s="60"/>
      <c r="J32" s="64"/>
      <c r="K32" s="60"/>
      <c r="L32" s="60"/>
      <c r="M32" s="60"/>
      <c r="N32" s="60"/>
      <c r="O32" s="60"/>
      <c r="P32" s="60"/>
      <c r="Q32" s="60"/>
      <c r="R32" s="71"/>
      <c r="S32" s="60"/>
      <c r="T32" s="60"/>
      <c r="U32" s="60"/>
      <c r="V32" s="60"/>
      <c r="W32" s="60"/>
      <c r="X32" s="60"/>
    </row>
    <row r="33" spans="1:24" s="69" customFormat="1" ht="15" x14ac:dyDescent="0.2">
      <c r="A33" s="61" t="s">
        <v>83</v>
      </c>
      <c r="B33" s="61"/>
      <c r="C33" s="62" t="s">
        <v>17</v>
      </c>
      <c r="D33" s="50"/>
      <c r="E33" s="64"/>
      <c r="F33" s="64"/>
      <c r="G33" s="64"/>
      <c r="H33" s="64"/>
      <c r="I33" s="64"/>
      <c r="J33" s="64"/>
      <c r="K33" s="64"/>
      <c r="L33" s="64"/>
      <c r="M33" s="64"/>
      <c r="N33" s="64"/>
      <c r="O33" s="64"/>
      <c r="P33" s="64"/>
      <c r="Q33" s="64"/>
      <c r="R33" s="64"/>
      <c r="S33" s="64"/>
      <c r="T33" s="64"/>
      <c r="U33" s="64"/>
      <c r="V33" s="64"/>
      <c r="W33" s="64"/>
      <c r="X33" s="64"/>
    </row>
    <row r="34" spans="1:24" s="69" customFormat="1" ht="15" x14ac:dyDescent="0.2">
      <c r="A34" s="61" t="s">
        <v>136</v>
      </c>
      <c r="B34" s="61" t="s">
        <v>99</v>
      </c>
      <c r="C34" s="62" t="s">
        <v>103</v>
      </c>
      <c r="D34" s="50"/>
      <c r="E34" s="60"/>
      <c r="F34" s="60"/>
      <c r="G34" s="64"/>
      <c r="H34" s="64"/>
      <c r="I34" s="64"/>
      <c r="J34" s="64"/>
      <c r="K34" s="64"/>
      <c r="L34" s="64"/>
      <c r="M34" s="64"/>
      <c r="N34" s="64"/>
      <c r="O34" s="60"/>
      <c r="P34" s="60"/>
      <c r="Q34" s="64"/>
      <c r="R34" s="64"/>
      <c r="S34" s="64"/>
      <c r="T34" s="64"/>
      <c r="U34" s="64"/>
      <c r="V34" s="64"/>
      <c r="W34" s="64"/>
      <c r="X34" s="64"/>
    </row>
    <row r="35" spans="1:24" ht="15" x14ac:dyDescent="0.2">
      <c r="A35" s="70"/>
      <c r="B35" s="70"/>
      <c r="C35" s="66"/>
      <c r="D35" s="50"/>
      <c r="E35" s="67"/>
      <c r="F35" s="67"/>
      <c r="G35" s="67"/>
      <c r="H35" s="67"/>
      <c r="I35" s="67"/>
      <c r="J35" s="67"/>
      <c r="K35" s="67"/>
      <c r="L35" s="67"/>
      <c r="M35" s="67"/>
      <c r="N35" s="67"/>
      <c r="O35" s="67"/>
      <c r="P35" s="67"/>
      <c r="Q35" s="67"/>
      <c r="R35" s="67"/>
      <c r="S35" s="67"/>
      <c r="T35" s="67"/>
      <c r="U35" s="67"/>
      <c r="V35" s="67"/>
      <c r="W35" s="67"/>
      <c r="X35" s="67"/>
    </row>
    <row r="36" spans="1:24" s="57" customFormat="1" ht="15" x14ac:dyDescent="0.2">
      <c r="A36" s="52" t="s">
        <v>84</v>
      </c>
      <c r="B36" s="53"/>
      <c r="C36" s="53"/>
      <c r="D36" s="55"/>
      <c r="E36" s="56"/>
      <c r="F36" s="56"/>
      <c r="G36" s="56"/>
      <c r="H36" s="56"/>
      <c r="I36" s="56"/>
      <c r="J36" s="56"/>
      <c r="K36" s="56"/>
      <c r="L36" s="56"/>
      <c r="M36" s="56"/>
      <c r="N36" s="56"/>
      <c r="O36" s="56"/>
      <c r="P36" s="56"/>
      <c r="Q36" s="56"/>
      <c r="R36" s="56"/>
      <c r="S36" s="56"/>
      <c r="T36" s="56"/>
      <c r="U36" s="56"/>
      <c r="V36" s="56"/>
      <c r="W36" s="56"/>
      <c r="X36" s="56"/>
    </row>
    <row r="37" spans="1:24" ht="15" x14ac:dyDescent="0.2">
      <c r="A37" s="61" t="s">
        <v>86</v>
      </c>
      <c r="B37" s="61" t="s">
        <v>131</v>
      </c>
      <c r="C37" s="66" t="s">
        <v>137</v>
      </c>
      <c r="D37" s="50"/>
      <c r="E37" s="67"/>
      <c r="F37" s="67"/>
      <c r="G37" s="72"/>
      <c r="H37" s="72"/>
      <c r="I37" s="72"/>
      <c r="J37" s="67"/>
      <c r="K37" s="67"/>
      <c r="L37" s="67"/>
      <c r="M37" s="67"/>
      <c r="N37" s="67"/>
      <c r="O37" s="67"/>
      <c r="P37" s="67"/>
      <c r="Q37" s="72"/>
      <c r="R37" s="72"/>
      <c r="S37" s="72"/>
      <c r="T37" s="67"/>
      <c r="U37" s="67"/>
      <c r="V37" s="67"/>
      <c r="W37" s="67"/>
      <c r="X37" s="67"/>
    </row>
    <row r="38" spans="1:24" ht="15" x14ac:dyDescent="0.2">
      <c r="A38" s="61" t="s">
        <v>85</v>
      </c>
      <c r="B38" s="61" t="s">
        <v>138</v>
      </c>
      <c r="C38" s="66" t="s">
        <v>5</v>
      </c>
      <c r="D38" s="50"/>
      <c r="E38" s="67"/>
      <c r="F38" s="67"/>
      <c r="G38" s="67"/>
      <c r="H38" s="67"/>
      <c r="I38" s="67"/>
      <c r="J38" s="67"/>
      <c r="K38" s="67"/>
      <c r="L38" s="67"/>
      <c r="M38" s="67"/>
      <c r="N38" s="67"/>
      <c r="O38" s="67"/>
      <c r="P38" s="67"/>
      <c r="Q38" s="67"/>
      <c r="R38" s="67"/>
      <c r="S38" s="67"/>
      <c r="T38" s="67"/>
      <c r="U38" s="67"/>
      <c r="V38" s="67"/>
      <c r="W38" s="67"/>
      <c r="X38" s="67"/>
    </row>
    <row r="39" spans="1:24" ht="15" x14ac:dyDescent="0.2">
      <c r="A39" s="61" t="s">
        <v>88</v>
      </c>
      <c r="B39" s="61" t="s">
        <v>24</v>
      </c>
      <c r="C39" s="66" t="s">
        <v>12</v>
      </c>
      <c r="D39" s="50"/>
      <c r="E39" s="72"/>
      <c r="F39" s="72"/>
      <c r="G39" s="67"/>
      <c r="H39" s="67"/>
      <c r="I39" s="67"/>
      <c r="J39" s="67"/>
      <c r="K39" s="67"/>
      <c r="L39" s="67"/>
      <c r="M39" s="67"/>
      <c r="N39" s="67"/>
      <c r="O39" s="72"/>
      <c r="P39" s="72"/>
      <c r="Q39" s="67"/>
      <c r="R39" s="67"/>
      <c r="S39" s="67"/>
      <c r="T39" s="67"/>
      <c r="U39" s="67"/>
      <c r="V39" s="67"/>
      <c r="W39" s="67"/>
      <c r="X39" s="67"/>
    </row>
    <row r="40" spans="1:24" ht="15" x14ac:dyDescent="0.2">
      <c r="A40" s="61" t="s">
        <v>87</v>
      </c>
      <c r="B40" s="61" t="s">
        <v>24</v>
      </c>
      <c r="C40" s="66" t="s">
        <v>12</v>
      </c>
      <c r="D40" s="50"/>
      <c r="E40" s="67"/>
      <c r="F40" s="67"/>
      <c r="G40" s="67"/>
      <c r="H40" s="67"/>
      <c r="I40" s="67"/>
      <c r="J40" s="67"/>
      <c r="K40" s="67"/>
      <c r="L40" s="67"/>
      <c r="M40" s="67"/>
      <c r="N40" s="67"/>
      <c r="O40" s="67"/>
      <c r="P40" s="67"/>
      <c r="Q40" s="67"/>
      <c r="R40" s="67"/>
      <c r="S40" s="67"/>
      <c r="T40" s="67"/>
      <c r="U40" s="67"/>
      <c r="V40" s="67"/>
      <c r="W40" s="67"/>
      <c r="X40" s="67"/>
    </row>
    <row r="41" spans="1:24" ht="15" x14ac:dyDescent="0.2">
      <c r="A41" s="61" t="s">
        <v>89</v>
      </c>
      <c r="B41" s="61" t="s">
        <v>24</v>
      </c>
      <c r="C41" s="66" t="s">
        <v>12</v>
      </c>
      <c r="D41" s="50"/>
      <c r="E41" s="67"/>
      <c r="F41" s="67"/>
      <c r="G41" s="67"/>
      <c r="H41" s="67"/>
      <c r="I41" s="67"/>
      <c r="J41" s="67"/>
      <c r="K41" s="67"/>
      <c r="L41" s="67"/>
      <c r="M41" s="67"/>
      <c r="N41" s="67"/>
      <c r="O41" s="67"/>
      <c r="P41" s="67"/>
      <c r="Q41" s="67"/>
      <c r="R41" s="67"/>
      <c r="S41" s="67"/>
      <c r="T41" s="67"/>
      <c r="U41" s="67"/>
      <c r="V41" s="67"/>
      <c r="W41" s="67"/>
      <c r="X41" s="67"/>
    </row>
    <row r="42" spans="1:24" ht="15" x14ac:dyDescent="0.2">
      <c r="A42" s="70"/>
      <c r="B42" s="70"/>
      <c r="C42" s="66"/>
      <c r="D42" s="50"/>
      <c r="E42" s="67"/>
      <c r="F42" s="67"/>
      <c r="G42" s="67"/>
      <c r="H42" s="67"/>
      <c r="I42" s="67"/>
      <c r="J42" s="67"/>
      <c r="K42" s="67"/>
      <c r="L42" s="67"/>
      <c r="M42" s="67"/>
      <c r="N42" s="67"/>
      <c r="O42" s="67"/>
      <c r="P42" s="67"/>
      <c r="Q42" s="67"/>
      <c r="R42" s="67"/>
      <c r="S42" s="67"/>
      <c r="T42" s="67"/>
      <c r="U42" s="67"/>
      <c r="V42" s="67"/>
      <c r="W42" s="67"/>
      <c r="X42" s="67"/>
    </row>
    <row r="43" spans="1:24" s="57" customFormat="1" ht="15" x14ac:dyDescent="0.2">
      <c r="A43" s="52" t="s">
        <v>91</v>
      </c>
      <c r="B43" s="53"/>
      <c r="C43" s="54"/>
      <c r="D43" s="55"/>
      <c r="E43" s="56"/>
      <c r="F43" s="56"/>
      <c r="G43" s="56"/>
      <c r="H43" s="56"/>
      <c r="I43" s="56"/>
      <c r="J43" s="56"/>
      <c r="K43" s="56"/>
      <c r="L43" s="56"/>
      <c r="M43" s="56"/>
      <c r="N43" s="56"/>
      <c r="O43" s="56"/>
      <c r="P43" s="56"/>
      <c r="Q43" s="56"/>
      <c r="R43" s="56"/>
      <c r="S43" s="56"/>
      <c r="T43" s="56"/>
      <c r="U43" s="56"/>
      <c r="V43" s="56"/>
      <c r="W43" s="56"/>
      <c r="X43" s="56"/>
    </row>
    <row r="44" spans="1:24" ht="15" x14ac:dyDescent="0.2">
      <c r="A44" s="70" t="s">
        <v>25</v>
      </c>
      <c r="B44" s="70" t="s">
        <v>26</v>
      </c>
      <c r="C44" s="66" t="s">
        <v>8</v>
      </c>
      <c r="D44" s="50"/>
      <c r="E44" s="67"/>
      <c r="F44" s="67"/>
      <c r="H44" s="72"/>
      <c r="I44" s="72"/>
      <c r="J44" s="72"/>
      <c r="K44" s="72"/>
      <c r="L44" s="72"/>
      <c r="M44" s="72"/>
      <c r="N44" s="72"/>
      <c r="O44" s="67"/>
      <c r="P44" s="67"/>
      <c r="Q44" s="72"/>
      <c r="R44" s="72"/>
      <c r="S44" s="72"/>
      <c r="T44" s="72"/>
      <c r="U44" s="72"/>
      <c r="V44" s="72"/>
      <c r="W44" s="72"/>
      <c r="X44" s="72"/>
    </row>
    <row r="45" spans="1:24" ht="15" x14ac:dyDescent="0.2">
      <c r="A45" s="73" t="s">
        <v>139</v>
      </c>
      <c r="B45" s="70" t="s">
        <v>16</v>
      </c>
      <c r="C45" s="66" t="s">
        <v>12</v>
      </c>
      <c r="D45" s="50"/>
      <c r="E45" s="72"/>
      <c r="F45" s="67"/>
      <c r="G45" s="67"/>
      <c r="H45" s="67"/>
      <c r="I45" s="67"/>
      <c r="J45" s="67"/>
      <c r="K45" s="67"/>
      <c r="L45" s="67"/>
      <c r="M45" s="67"/>
      <c r="N45" s="67"/>
      <c r="O45" s="72"/>
      <c r="P45" s="72"/>
      <c r="Q45" s="67"/>
      <c r="R45" s="67"/>
      <c r="S45" s="67"/>
      <c r="T45" s="67"/>
      <c r="U45" s="67"/>
      <c r="V45" s="67"/>
      <c r="W45" s="67"/>
      <c r="X45" s="67"/>
    </row>
    <row r="46" spans="1:24" ht="15" x14ac:dyDescent="0.2">
      <c r="A46" s="61" t="s">
        <v>90</v>
      </c>
      <c r="B46" s="70" t="s">
        <v>26</v>
      </c>
      <c r="C46" s="66" t="s">
        <v>8</v>
      </c>
      <c r="D46" s="50"/>
      <c r="E46" s="67"/>
      <c r="F46" s="67"/>
      <c r="G46" s="67"/>
      <c r="H46" s="67"/>
      <c r="I46" s="67"/>
      <c r="J46" s="67"/>
      <c r="K46" s="67"/>
      <c r="L46" s="67"/>
      <c r="M46" s="67"/>
      <c r="N46" s="67"/>
      <c r="O46" s="67"/>
      <c r="P46" s="67"/>
      <c r="Q46" s="67"/>
      <c r="R46" s="67"/>
      <c r="S46" s="67"/>
      <c r="T46" s="67"/>
      <c r="U46" s="67"/>
      <c r="V46" s="67"/>
      <c r="W46" s="67"/>
      <c r="X46" s="67"/>
    </row>
    <row r="47" spans="1:24" ht="15" x14ac:dyDescent="0.2">
      <c r="A47" s="61" t="s">
        <v>109</v>
      </c>
      <c r="B47" s="70" t="s">
        <v>16</v>
      </c>
      <c r="C47" s="66" t="s">
        <v>12</v>
      </c>
      <c r="D47" s="50"/>
      <c r="E47" s="67"/>
      <c r="F47" s="67"/>
      <c r="G47" s="67"/>
      <c r="H47" s="67"/>
      <c r="I47" s="67"/>
      <c r="J47" s="67"/>
      <c r="K47" s="67"/>
      <c r="L47" s="67"/>
      <c r="M47" s="67"/>
      <c r="N47" s="67"/>
      <c r="O47" s="67"/>
      <c r="P47" s="67"/>
      <c r="Q47" s="67"/>
      <c r="R47" s="67"/>
      <c r="S47" s="67"/>
      <c r="T47" s="67"/>
      <c r="U47" s="67"/>
      <c r="V47" s="67"/>
      <c r="W47" s="67"/>
      <c r="X47" s="67"/>
    </row>
    <row r="48" spans="1:24" ht="15" x14ac:dyDescent="0.2">
      <c r="A48" s="61" t="s">
        <v>92</v>
      </c>
      <c r="B48" s="70" t="s">
        <v>16</v>
      </c>
      <c r="C48" s="66" t="s">
        <v>8</v>
      </c>
      <c r="D48" s="50"/>
      <c r="E48" s="67"/>
      <c r="F48" s="67"/>
      <c r="G48" s="67"/>
      <c r="H48" s="67"/>
      <c r="I48" s="67"/>
      <c r="J48" s="67"/>
      <c r="K48" s="67"/>
      <c r="L48" s="67"/>
      <c r="M48" s="67"/>
      <c r="N48" s="67"/>
      <c r="O48" s="67"/>
      <c r="P48" s="67"/>
      <c r="Q48" s="67"/>
      <c r="R48" s="67"/>
      <c r="S48" s="67"/>
      <c r="T48" s="67"/>
      <c r="U48" s="67"/>
      <c r="V48" s="67"/>
      <c r="W48" s="67"/>
      <c r="X48" s="67"/>
    </row>
    <row r="49" spans="1:24" ht="15" x14ac:dyDescent="0.2">
      <c r="A49" s="70"/>
      <c r="B49" s="70"/>
      <c r="C49" s="66"/>
      <c r="D49" s="50"/>
      <c r="E49" s="67"/>
      <c r="F49" s="67"/>
      <c r="G49" s="67"/>
      <c r="H49" s="67"/>
      <c r="I49" s="67"/>
      <c r="J49" s="67"/>
      <c r="K49" s="67"/>
      <c r="L49" s="67"/>
      <c r="M49" s="67"/>
      <c r="N49" s="67"/>
      <c r="O49" s="67"/>
      <c r="P49" s="67"/>
      <c r="Q49" s="67"/>
      <c r="R49" s="67"/>
      <c r="S49" s="67"/>
      <c r="T49" s="67"/>
      <c r="U49" s="67"/>
      <c r="V49" s="67"/>
      <c r="W49" s="67"/>
      <c r="X49" s="67"/>
    </row>
    <row r="50" spans="1:24" s="57" customFormat="1" ht="15" x14ac:dyDescent="0.2">
      <c r="A50" s="52" t="s">
        <v>93</v>
      </c>
      <c r="B50" s="53"/>
      <c r="C50" s="54"/>
      <c r="D50" s="55"/>
      <c r="E50" s="56"/>
      <c r="F50" s="56"/>
      <c r="G50" s="56"/>
      <c r="H50" s="56"/>
      <c r="I50" s="56"/>
      <c r="J50" s="56"/>
      <c r="K50" s="56"/>
      <c r="L50" s="56"/>
      <c r="M50" s="56"/>
      <c r="N50" s="56"/>
      <c r="O50" s="56"/>
      <c r="P50" s="56"/>
      <c r="Q50" s="56"/>
      <c r="R50" s="56"/>
      <c r="S50" s="56"/>
      <c r="T50" s="56"/>
      <c r="U50" s="56"/>
      <c r="V50" s="56"/>
      <c r="W50" s="56"/>
      <c r="X50" s="56"/>
    </row>
    <row r="51" spans="1:24" ht="15" x14ac:dyDescent="0.2">
      <c r="A51" s="61" t="s">
        <v>97</v>
      </c>
      <c r="B51" s="70" t="s">
        <v>104</v>
      </c>
      <c r="C51" s="66"/>
      <c r="D51" s="50"/>
      <c r="E51" s="67"/>
      <c r="F51" s="67"/>
      <c r="G51" s="67"/>
      <c r="H51" s="67"/>
      <c r="I51" s="67"/>
      <c r="J51" s="67"/>
      <c r="K51" s="67"/>
      <c r="L51" s="67"/>
      <c r="M51" s="67"/>
      <c r="N51" s="67"/>
      <c r="O51" s="67"/>
      <c r="P51" s="67"/>
      <c r="Q51" s="67"/>
      <c r="R51" s="67"/>
      <c r="S51" s="67"/>
      <c r="T51" s="67"/>
      <c r="U51" s="67"/>
      <c r="V51" s="67"/>
      <c r="W51" s="67"/>
      <c r="X51" s="67"/>
    </row>
    <row r="52" spans="1:24" ht="15" x14ac:dyDescent="0.2">
      <c r="A52" s="61" t="s">
        <v>94</v>
      </c>
      <c r="B52" s="70" t="s">
        <v>104</v>
      </c>
      <c r="C52" s="66"/>
      <c r="D52" s="50"/>
      <c r="E52" s="67"/>
      <c r="F52" s="67"/>
      <c r="G52" s="67"/>
      <c r="H52" s="67"/>
      <c r="I52" s="67"/>
      <c r="J52" s="67"/>
      <c r="K52" s="67"/>
      <c r="L52" s="67"/>
      <c r="M52" s="67"/>
      <c r="N52" s="67"/>
      <c r="O52" s="67"/>
      <c r="P52" s="67"/>
      <c r="Q52" s="67"/>
      <c r="R52" s="67"/>
      <c r="S52" s="67"/>
      <c r="T52" s="67"/>
      <c r="U52" s="67"/>
      <c r="V52" s="67"/>
      <c r="W52" s="67"/>
      <c r="X52" s="67"/>
    </row>
    <row r="53" spans="1:24" ht="15" x14ac:dyDescent="0.2">
      <c r="A53" s="61" t="s">
        <v>95</v>
      </c>
      <c r="B53" s="70" t="s">
        <v>104</v>
      </c>
      <c r="C53" s="66"/>
      <c r="D53" s="50"/>
      <c r="E53" s="67"/>
      <c r="F53" s="67"/>
      <c r="G53" s="67"/>
      <c r="H53" s="67"/>
      <c r="I53" s="67"/>
      <c r="J53" s="67"/>
      <c r="K53" s="67"/>
      <c r="L53" s="67"/>
      <c r="M53" s="67"/>
      <c r="N53" s="67"/>
      <c r="O53" s="67"/>
      <c r="P53" s="67"/>
      <c r="Q53" s="67"/>
      <c r="R53" s="67"/>
      <c r="S53" s="67"/>
      <c r="T53" s="67"/>
      <c r="U53" s="67"/>
      <c r="V53" s="67"/>
      <c r="W53" s="67"/>
      <c r="X53" s="67"/>
    </row>
    <row r="54" spans="1:24" ht="15" x14ac:dyDescent="0.2">
      <c r="A54" s="61" t="s">
        <v>96</v>
      </c>
      <c r="B54" s="70" t="s">
        <v>104</v>
      </c>
      <c r="C54" s="66"/>
      <c r="D54" s="50"/>
      <c r="E54" s="67"/>
      <c r="F54" s="67"/>
      <c r="G54" s="67"/>
      <c r="H54" s="67"/>
      <c r="I54" s="67"/>
      <c r="J54" s="67"/>
      <c r="K54" s="67"/>
      <c r="L54" s="67"/>
      <c r="M54" s="67"/>
      <c r="N54" s="67"/>
      <c r="O54" s="67"/>
      <c r="P54" s="67"/>
      <c r="Q54" s="67"/>
      <c r="R54" s="67"/>
      <c r="S54" s="67"/>
      <c r="T54" s="67"/>
      <c r="U54" s="67"/>
      <c r="V54" s="67"/>
      <c r="W54" s="67"/>
      <c r="X54" s="67"/>
    </row>
    <row r="55" spans="1:24" ht="15" x14ac:dyDescent="0.2">
      <c r="A55" s="70"/>
      <c r="B55" s="70"/>
      <c r="C55" s="66"/>
      <c r="D55" s="50"/>
      <c r="E55" s="67"/>
      <c r="F55" s="67"/>
      <c r="G55" s="67"/>
      <c r="H55" s="67"/>
      <c r="I55" s="67"/>
      <c r="J55" s="67"/>
      <c r="K55" s="67"/>
      <c r="L55" s="67"/>
      <c r="M55" s="67"/>
      <c r="N55" s="67"/>
      <c r="O55" s="67"/>
      <c r="P55" s="67"/>
      <c r="Q55" s="67"/>
      <c r="R55" s="67"/>
      <c r="S55" s="67"/>
      <c r="T55" s="67"/>
      <c r="U55" s="67"/>
      <c r="V55" s="67"/>
      <c r="W55" s="67"/>
      <c r="X55" s="67"/>
    </row>
    <row r="56" spans="1:24" s="57" customFormat="1" ht="15" x14ac:dyDescent="0.2">
      <c r="A56" s="52" t="s">
        <v>27</v>
      </c>
      <c r="B56" s="53"/>
      <c r="C56" s="54"/>
      <c r="D56" s="55"/>
      <c r="E56" s="56"/>
      <c r="F56" s="56"/>
      <c r="G56" s="56"/>
      <c r="H56" s="56"/>
      <c r="I56" s="56"/>
      <c r="J56" s="56"/>
      <c r="K56" s="56"/>
      <c r="L56" s="56"/>
      <c r="M56" s="56"/>
      <c r="N56" s="56"/>
      <c r="O56" s="56"/>
      <c r="P56" s="56"/>
      <c r="Q56" s="56"/>
      <c r="R56" s="56"/>
      <c r="S56" s="56"/>
      <c r="T56" s="56"/>
      <c r="U56" s="56"/>
      <c r="V56" s="56"/>
      <c r="W56" s="56"/>
      <c r="X56" s="56"/>
    </row>
    <row r="57" spans="1:24" ht="15" x14ac:dyDescent="0.2">
      <c r="A57" s="70" t="s">
        <v>28</v>
      </c>
      <c r="B57" s="70" t="s">
        <v>29</v>
      </c>
      <c r="C57" s="66" t="s">
        <v>8</v>
      </c>
      <c r="D57" s="50"/>
      <c r="E57" s="67"/>
      <c r="F57" s="67"/>
      <c r="G57" s="67"/>
      <c r="H57" s="67"/>
      <c r="I57" s="67"/>
      <c r="J57" s="67"/>
      <c r="K57" s="67"/>
      <c r="L57" s="67"/>
      <c r="M57" s="67"/>
      <c r="N57" s="67"/>
      <c r="O57" s="67"/>
      <c r="P57" s="67"/>
      <c r="Q57" s="67"/>
      <c r="R57" s="67"/>
      <c r="S57" s="67"/>
      <c r="T57" s="67"/>
      <c r="U57" s="67"/>
      <c r="V57" s="67"/>
      <c r="W57" s="67"/>
      <c r="X57" s="67"/>
    </row>
    <row r="58" spans="1:24" ht="15" x14ac:dyDescent="0.2">
      <c r="A58" s="70" t="s">
        <v>30</v>
      </c>
      <c r="B58" s="70" t="s">
        <v>31</v>
      </c>
      <c r="C58" s="66" t="s">
        <v>17</v>
      </c>
      <c r="D58" s="50"/>
      <c r="E58" s="67"/>
      <c r="F58" s="67"/>
      <c r="G58" s="72"/>
      <c r="H58" s="72"/>
      <c r="I58" s="72"/>
      <c r="J58" s="67"/>
      <c r="K58" s="67"/>
      <c r="L58" s="67"/>
      <c r="M58" s="67"/>
      <c r="N58" s="67"/>
      <c r="O58" s="67"/>
      <c r="P58" s="67"/>
      <c r="Q58" s="72"/>
      <c r="R58" s="72"/>
      <c r="S58" s="72"/>
      <c r="T58" s="67"/>
      <c r="U58" s="67"/>
      <c r="V58" s="67"/>
      <c r="W58" s="67"/>
      <c r="X58" s="67"/>
    </row>
    <row r="59" spans="1:24" ht="15" x14ac:dyDescent="0.2">
      <c r="A59" s="70" t="s">
        <v>32</v>
      </c>
      <c r="B59" s="70" t="s">
        <v>33</v>
      </c>
      <c r="C59" s="66" t="s">
        <v>17</v>
      </c>
      <c r="D59" s="50"/>
      <c r="E59" s="72"/>
      <c r="F59" s="72"/>
      <c r="G59" s="72"/>
      <c r="H59" s="72"/>
      <c r="I59" s="72"/>
      <c r="J59" s="67"/>
      <c r="K59" s="67"/>
      <c r="L59" s="67"/>
      <c r="M59" s="67"/>
      <c r="N59" s="67"/>
      <c r="O59" s="72"/>
      <c r="P59" s="72"/>
      <c r="Q59" s="72"/>
      <c r="R59" s="72"/>
      <c r="S59" s="72"/>
      <c r="T59" s="67"/>
      <c r="U59" s="67"/>
      <c r="V59" s="67"/>
      <c r="W59" s="67"/>
      <c r="X59" s="67"/>
    </row>
    <row r="60" spans="1:24" ht="15" x14ac:dyDescent="0.2">
      <c r="A60" s="70" t="s">
        <v>34</v>
      </c>
      <c r="B60" s="70" t="s">
        <v>35</v>
      </c>
      <c r="C60" s="66" t="s">
        <v>36</v>
      </c>
      <c r="D60" s="50"/>
      <c r="E60" s="67"/>
      <c r="F60" s="67"/>
      <c r="G60" s="67"/>
      <c r="H60" s="72"/>
      <c r="I60" s="72"/>
      <c r="J60" s="67"/>
      <c r="K60" s="67"/>
      <c r="L60" s="67"/>
      <c r="M60" s="67"/>
      <c r="N60" s="67"/>
      <c r="O60" s="67"/>
      <c r="P60" s="67"/>
      <c r="Q60" s="67"/>
      <c r="R60" s="72"/>
      <c r="S60" s="72"/>
      <c r="T60" s="67"/>
      <c r="U60" s="67"/>
      <c r="V60" s="67"/>
      <c r="W60" s="67"/>
      <c r="X60" s="67"/>
    </row>
    <row r="61" spans="1:24" ht="15" x14ac:dyDescent="0.2">
      <c r="A61" s="70" t="s">
        <v>32</v>
      </c>
      <c r="B61" s="70" t="s">
        <v>37</v>
      </c>
      <c r="C61" s="66" t="s">
        <v>5</v>
      </c>
      <c r="D61" s="50"/>
      <c r="E61" s="72"/>
      <c r="F61" s="72"/>
      <c r="G61" s="67"/>
      <c r="H61" s="67"/>
      <c r="I61" s="67"/>
      <c r="J61" s="67"/>
      <c r="K61" s="67"/>
      <c r="L61" s="67"/>
      <c r="M61" s="67"/>
      <c r="N61" s="67"/>
      <c r="O61" s="72"/>
      <c r="P61" s="72"/>
      <c r="Q61" s="67"/>
      <c r="R61" s="67"/>
      <c r="S61" s="67"/>
      <c r="T61" s="67"/>
      <c r="U61" s="67"/>
      <c r="V61" s="67"/>
      <c r="W61" s="67"/>
      <c r="X61" s="67"/>
    </row>
    <row r="62" spans="1:24" ht="15" x14ac:dyDescent="0.2">
      <c r="A62" s="70" t="s">
        <v>38</v>
      </c>
      <c r="B62" s="70" t="s">
        <v>39</v>
      </c>
      <c r="C62" s="66" t="s">
        <v>5</v>
      </c>
      <c r="D62" s="50"/>
      <c r="E62" s="67"/>
      <c r="F62" s="67"/>
      <c r="G62" s="67"/>
      <c r="H62" s="67"/>
      <c r="I62" s="67"/>
      <c r="J62" s="67"/>
      <c r="K62" s="67"/>
      <c r="L62" s="67"/>
      <c r="M62" s="67"/>
      <c r="N62" s="67"/>
      <c r="O62" s="67"/>
      <c r="P62" s="67"/>
      <c r="Q62" s="67"/>
      <c r="R62" s="67"/>
      <c r="S62" s="67"/>
      <c r="T62" s="67"/>
      <c r="U62" s="67"/>
      <c r="V62" s="67"/>
      <c r="W62" s="67"/>
      <c r="X62" s="67"/>
    </row>
    <row r="63" spans="1:24" ht="15" x14ac:dyDescent="0.2">
      <c r="A63" s="70"/>
      <c r="B63" s="70"/>
      <c r="C63" s="66"/>
      <c r="D63" s="50"/>
      <c r="E63" s="67"/>
      <c r="F63" s="67"/>
      <c r="G63" s="67"/>
      <c r="H63" s="67"/>
      <c r="I63" s="67"/>
      <c r="J63" s="67"/>
      <c r="K63" s="67"/>
      <c r="L63" s="67"/>
      <c r="M63" s="67"/>
      <c r="N63" s="67"/>
      <c r="O63" s="67"/>
      <c r="P63" s="67"/>
      <c r="Q63" s="67"/>
      <c r="R63" s="67"/>
      <c r="S63" s="67"/>
      <c r="T63" s="67"/>
      <c r="U63" s="67"/>
      <c r="V63" s="67"/>
      <c r="W63" s="67"/>
      <c r="X63" s="67"/>
    </row>
    <row r="64" spans="1:24" s="57" customFormat="1" ht="15" x14ac:dyDescent="0.2">
      <c r="A64" s="52" t="s">
        <v>40</v>
      </c>
      <c r="B64" s="53"/>
      <c r="C64" s="54"/>
      <c r="D64" s="55"/>
      <c r="E64" s="56"/>
      <c r="F64" s="56"/>
      <c r="G64" s="56"/>
      <c r="H64" s="56"/>
      <c r="I64" s="56"/>
      <c r="J64" s="56"/>
      <c r="K64" s="56"/>
      <c r="L64" s="56"/>
      <c r="M64" s="56"/>
      <c r="N64" s="56"/>
      <c r="O64" s="56"/>
      <c r="P64" s="56"/>
      <c r="Q64" s="56"/>
      <c r="R64" s="56"/>
      <c r="S64" s="56"/>
      <c r="T64" s="56"/>
      <c r="U64" s="56"/>
      <c r="V64" s="56"/>
      <c r="W64" s="56"/>
      <c r="X64" s="56"/>
    </row>
    <row r="65" spans="1:24" ht="15" x14ac:dyDescent="0.2">
      <c r="A65" s="70" t="s">
        <v>41</v>
      </c>
      <c r="B65" s="70" t="s">
        <v>4</v>
      </c>
      <c r="C65" s="66" t="s">
        <v>42</v>
      </c>
      <c r="D65" s="50"/>
      <c r="E65" s="67"/>
      <c r="F65" s="67"/>
      <c r="G65" s="67"/>
      <c r="H65" s="67"/>
      <c r="I65" s="67"/>
      <c r="J65" s="67"/>
      <c r="K65" s="67"/>
      <c r="L65" s="67"/>
      <c r="M65" s="67"/>
      <c r="N65" s="67"/>
      <c r="O65" s="67"/>
      <c r="P65" s="67"/>
      <c r="Q65" s="67"/>
      <c r="R65" s="67"/>
      <c r="S65" s="67"/>
      <c r="T65" s="67"/>
      <c r="U65" s="67"/>
      <c r="V65" s="67"/>
      <c r="W65" s="67"/>
      <c r="X65" s="67"/>
    </row>
    <row r="66" spans="1:24" ht="15" x14ac:dyDescent="0.2">
      <c r="A66" s="70" t="s">
        <v>43</v>
      </c>
      <c r="B66" s="70" t="s">
        <v>44</v>
      </c>
      <c r="C66" s="66" t="s">
        <v>42</v>
      </c>
      <c r="D66" s="50"/>
      <c r="E66" s="67"/>
      <c r="F66" s="67"/>
      <c r="G66" s="67"/>
      <c r="H66" s="67"/>
      <c r="I66" s="67"/>
      <c r="J66" s="67"/>
      <c r="K66" s="67"/>
      <c r="L66" s="67"/>
      <c r="M66" s="67"/>
      <c r="N66" s="67"/>
      <c r="O66" s="67"/>
      <c r="P66" s="67"/>
      <c r="Q66" s="67"/>
      <c r="R66" s="67"/>
      <c r="S66" s="67"/>
      <c r="T66" s="67"/>
      <c r="U66" s="67"/>
      <c r="V66" s="67"/>
      <c r="W66" s="67"/>
      <c r="X66" s="67"/>
    </row>
    <row r="67" spans="1:24" ht="15" x14ac:dyDescent="0.2">
      <c r="A67" s="70" t="s">
        <v>45</v>
      </c>
      <c r="B67" s="70" t="s">
        <v>46</v>
      </c>
      <c r="C67" s="66" t="s">
        <v>61</v>
      </c>
      <c r="D67" s="50"/>
      <c r="E67" s="67"/>
      <c r="F67" s="67"/>
      <c r="G67" s="67"/>
      <c r="H67" s="67"/>
      <c r="I67" s="67"/>
      <c r="J67" s="67"/>
      <c r="K67" s="67"/>
      <c r="L67" s="67"/>
      <c r="M67" s="67"/>
      <c r="N67" s="67"/>
      <c r="O67" s="67"/>
      <c r="P67" s="67"/>
      <c r="Q67" s="67"/>
      <c r="R67" s="67"/>
      <c r="S67" s="67"/>
      <c r="T67" s="67"/>
      <c r="U67" s="67"/>
      <c r="V67" s="67"/>
      <c r="W67" s="67"/>
      <c r="X67" s="67"/>
    </row>
    <row r="68" spans="1:24" ht="15" x14ac:dyDescent="0.2">
      <c r="A68" s="70"/>
      <c r="B68" s="70"/>
      <c r="C68" s="66"/>
      <c r="D68" s="50"/>
      <c r="E68" s="67"/>
      <c r="F68" s="67"/>
      <c r="G68" s="67"/>
      <c r="H68" s="67"/>
      <c r="I68" s="67"/>
      <c r="J68" s="67"/>
      <c r="K68" s="67"/>
      <c r="L68" s="67"/>
      <c r="M68" s="67"/>
      <c r="N68" s="67"/>
      <c r="O68" s="67"/>
      <c r="P68" s="67"/>
      <c r="Q68" s="67"/>
      <c r="R68" s="67"/>
      <c r="S68" s="67"/>
      <c r="T68" s="67"/>
      <c r="U68" s="67"/>
      <c r="V68" s="67"/>
      <c r="W68" s="67"/>
      <c r="X68" s="67"/>
    </row>
    <row r="69" spans="1:24" s="57" customFormat="1" ht="15" x14ac:dyDescent="0.2">
      <c r="A69" s="52" t="s">
        <v>47</v>
      </c>
      <c r="B69" s="53"/>
      <c r="C69" s="54"/>
      <c r="D69" s="55"/>
      <c r="E69" s="56"/>
      <c r="F69" s="56"/>
      <c r="G69" s="56"/>
      <c r="H69" s="56"/>
      <c r="I69" s="56"/>
      <c r="J69" s="56"/>
      <c r="K69" s="56"/>
      <c r="L69" s="56"/>
      <c r="M69" s="56"/>
      <c r="N69" s="56"/>
      <c r="O69" s="56"/>
      <c r="P69" s="56"/>
      <c r="Q69" s="56"/>
      <c r="R69" s="56"/>
      <c r="S69" s="56"/>
      <c r="T69" s="56"/>
      <c r="U69" s="56"/>
      <c r="V69" s="56"/>
      <c r="W69" s="56"/>
      <c r="X69" s="56"/>
    </row>
    <row r="70" spans="1:24" ht="15" x14ac:dyDescent="0.2">
      <c r="A70" s="70" t="s">
        <v>48</v>
      </c>
      <c r="B70" s="70" t="s">
        <v>49</v>
      </c>
      <c r="C70" s="66" t="s">
        <v>5</v>
      </c>
      <c r="D70" s="50"/>
      <c r="E70" s="67"/>
      <c r="F70" s="67"/>
      <c r="G70" s="72"/>
      <c r="H70" s="72"/>
      <c r="I70" s="72"/>
      <c r="J70" s="67"/>
      <c r="K70" s="67"/>
      <c r="L70" s="67"/>
      <c r="M70" s="67"/>
      <c r="N70" s="67"/>
      <c r="O70" s="67"/>
      <c r="P70" s="67"/>
      <c r="Q70" s="72"/>
      <c r="R70" s="72"/>
      <c r="S70" s="72"/>
      <c r="T70" s="67"/>
      <c r="U70" s="67"/>
      <c r="V70" s="67"/>
      <c r="W70" s="67"/>
      <c r="X70" s="67"/>
    </row>
    <row r="71" spans="1:24" ht="15" x14ac:dyDescent="0.2">
      <c r="A71" s="70" t="s">
        <v>50</v>
      </c>
      <c r="B71" s="70" t="s">
        <v>51</v>
      </c>
      <c r="C71" s="66" t="s">
        <v>52</v>
      </c>
      <c r="D71" s="50"/>
      <c r="E71" s="67"/>
      <c r="F71" s="72"/>
      <c r="G71" s="67"/>
      <c r="H71" s="67"/>
      <c r="I71" s="67"/>
      <c r="J71" s="67"/>
      <c r="K71" s="67"/>
      <c r="L71" s="67"/>
      <c r="M71" s="67"/>
      <c r="N71" s="67"/>
      <c r="O71" s="67"/>
      <c r="P71" s="72"/>
      <c r="Q71" s="67"/>
      <c r="R71" s="67"/>
      <c r="S71" s="67"/>
      <c r="T71" s="67"/>
      <c r="U71" s="67"/>
      <c r="V71" s="67"/>
      <c r="W71" s="67"/>
      <c r="X71" s="67"/>
    </row>
    <row r="72" spans="1:24" ht="15" x14ac:dyDescent="0.2">
      <c r="A72" s="70" t="s">
        <v>53</v>
      </c>
      <c r="B72" s="70" t="s">
        <v>54</v>
      </c>
      <c r="C72" s="66" t="s">
        <v>52</v>
      </c>
      <c r="D72" s="50"/>
      <c r="E72" s="67"/>
      <c r="F72" s="67"/>
      <c r="G72" s="67"/>
      <c r="H72" s="67"/>
      <c r="I72" s="67"/>
      <c r="J72" s="67"/>
      <c r="K72" s="67"/>
      <c r="L72" s="67"/>
      <c r="M72" s="67"/>
      <c r="N72" s="67"/>
      <c r="O72" s="67"/>
      <c r="P72" s="67"/>
      <c r="Q72" s="67"/>
      <c r="R72" s="67"/>
      <c r="S72" s="67"/>
      <c r="T72" s="67"/>
      <c r="U72" s="67"/>
      <c r="V72" s="67"/>
      <c r="W72" s="67"/>
      <c r="X72" s="67"/>
    </row>
    <row r="73" spans="1:24" ht="15" x14ac:dyDescent="0.2">
      <c r="A73" s="70" t="s">
        <v>55</v>
      </c>
      <c r="B73" s="70" t="s">
        <v>148</v>
      </c>
      <c r="C73" s="66" t="s">
        <v>36</v>
      </c>
      <c r="D73" s="50"/>
      <c r="E73" s="67"/>
      <c r="F73" s="67"/>
      <c r="G73" s="67"/>
      <c r="H73" s="67"/>
      <c r="I73" s="67"/>
      <c r="J73" s="67"/>
      <c r="K73" s="67"/>
      <c r="L73" s="67"/>
      <c r="M73" s="67"/>
      <c r="N73" s="67"/>
      <c r="O73" s="67"/>
      <c r="P73" s="67"/>
      <c r="Q73" s="67"/>
      <c r="R73" s="67"/>
      <c r="S73" s="67"/>
      <c r="T73" s="67"/>
      <c r="U73" s="67"/>
      <c r="V73" s="67"/>
      <c r="W73" s="67"/>
      <c r="X73" s="67"/>
    </row>
    <row r="74" spans="1:24" s="69" customFormat="1" ht="15" x14ac:dyDescent="0.2">
      <c r="A74" s="61" t="s">
        <v>107</v>
      </c>
      <c r="B74" s="61" t="s">
        <v>23</v>
      </c>
      <c r="C74" s="62" t="s">
        <v>8</v>
      </c>
      <c r="D74" s="50"/>
      <c r="E74" s="60"/>
      <c r="F74" s="60"/>
      <c r="G74" s="64"/>
      <c r="H74" s="64"/>
      <c r="I74" s="64"/>
      <c r="J74" s="64"/>
      <c r="K74" s="64"/>
      <c r="L74" s="67"/>
      <c r="M74" s="64"/>
      <c r="N74" s="64"/>
      <c r="O74" s="60"/>
      <c r="P74" s="60"/>
      <c r="Q74" s="64"/>
      <c r="R74" s="64"/>
      <c r="S74" s="64"/>
      <c r="T74" s="64"/>
      <c r="U74" s="64"/>
      <c r="V74" s="64"/>
      <c r="W74" s="64"/>
      <c r="X74" s="64"/>
    </row>
    <row r="75" spans="1:24" ht="15" x14ac:dyDescent="0.2">
      <c r="A75" s="70"/>
      <c r="B75" s="70"/>
      <c r="C75" s="66"/>
      <c r="D75" s="50"/>
      <c r="E75" s="67"/>
      <c r="F75" s="67"/>
      <c r="G75" s="67"/>
      <c r="H75" s="67"/>
      <c r="I75" s="67"/>
      <c r="J75" s="67"/>
      <c r="K75" s="67"/>
      <c r="L75" s="67"/>
      <c r="M75" s="67"/>
      <c r="N75" s="67"/>
      <c r="O75" s="67"/>
      <c r="P75" s="67"/>
      <c r="Q75" s="67"/>
      <c r="R75" s="67"/>
      <c r="S75" s="67"/>
      <c r="T75" s="67"/>
      <c r="U75" s="67"/>
      <c r="V75" s="67"/>
      <c r="W75" s="67"/>
      <c r="X75" s="67"/>
    </row>
    <row r="76" spans="1:24" s="57" customFormat="1" ht="15" x14ac:dyDescent="0.2">
      <c r="A76" s="52" t="s">
        <v>56</v>
      </c>
      <c r="B76" s="53"/>
      <c r="C76" s="54"/>
      <c r="D76" s="55"/>
      <c r="E76" s="56"/>
      <c r="F76" s="56"/>
      <c r="G76" s="56"/>
      <c r="H76" s="56"/>
      <c r="I76" s="56"/>
      <c r="J76" s="56"/>
      <c r="K76" s="56"/>
      <c r="L76" s="56"/>
      <c r="M76" s="56"/>
      <c r="N76" s="56"/>
      <c r="O76" s="56"/>
      <c r="P76" s="56"/>
      <c r="Q76" s="56"/>
      <c r="R76" s="56"/>
      <c r="S76" s="56"/>
      <c r="T76" s="56"/>
      <c r="U76" s="56"/>
      <c r="V76" s="56"/>
      <c r="W76" s="56"/>
      <c r="X76" s="56"/>
    </row>
    <row r="77" spans="1:24" s="69" customFormat="1" ht="15" x14ac:dyDescent="0.2">
      <c r="A77" s="61" t="s">
        <v>105</v>
      </c>
      <c r="B77" s="61" t="s">
        <v>140</v>
      </c>
      <c r="C77" s="62" t="s">
        <v>17</v>
      </c>
      <c r="D77" s="50"/>
      <c r="E77" s="64"/>
      <c r="F77" s="64"/>
      <c r="G77" s="64"/>
      <c r="H77" s="64"/>
      <c r="I77" s="64"/>
      <c r="J77" s="64"/>
      <c r="K77" s="64"/>
      <c r="L77" s="64"/>
      <c r="M77" s="64"/>
      <c r="N77" s="64"/>
      <c r="O77" s="64"/>
      <c r="P77" s="64"/>
      <c r="Q77" s="64"/>
      <c r="R77" s="64"/>
      <c r="S77" s="64"/>
      <c r="T77" s="64"/>
      <c r="U77" s="64"/>
      <c r="V77" s="64"/>
      <c r="W77" s="64"/>
      <c r="X77" s="64"/>
    </row>
    <row r="78" spans="1:24" s="69" customFormat="1" ht="15" x14ac:dyDescent="0.2">
      <c r="A78" s="61" t="s">
        <v>141</v>
      </c>
      <c r="B78" s="61" t="s">
        <v>140</v>
      </c>
      <c r="C78" s="62" t="s">
        <v>102</v>
      </c>
      <c r="D78" s="50"/>
      <c r="E78" s="64"/>
      <c r="F78" s="64"/>
      <c r="G78" s="64"/>
      <c r="H78" s="64"/>
      <c r="I78" s="64"/>
      <c r="J78" s="64"/>
      <c r="K78" s="64"/>
      <c r="L78" s="64"/>
      <c r="M78" s="64"/>
      <c r="N78" s="64"/>
      <c r="O78" s="64"/>
      <c r="P78" s="64"/>
      <c r="Q78" s="64"/>
      <c r="R78" s="64"/>
      <c r="S78" s="64"/>
      <c r="T78" s="64"/>
      <c r="U78" s="64"/>
      <c r="V78" s="64"/>
      <c r="W78" s="64"/>
      <c r="X78" s="64"/>
    </row>
    <row r="79" spans="1:24" ht="15" x14ac:dyDescent="0.2">
      <c r="A79" s="70" t="s">
        <v>57</v>
      </c>
      <c r="B79" s="70" t="s">
        <v>4</v>
      </c>
      <c r="C79" s="66" t="s">
        <v>42</v>
      </c>
      <c r="D79" s="50"/>
      <c r="E79" s="67"/>
      <c r="F79" s="67"/>
      <c r="G79" s="67"/>
      <c r="H79" s="67"/>
      <c r="I79" s="67"/>
      <c r="J79" s="67"/>
      <c r="K79" s="67"/>
      <c r="L79" s="67"/>
      <c r="M79" s="67"/>
      <c r="N79" s="67"/>
      <c r="O79" s="67"/>
      <c r="P79" s="67"/>
      <c r="Q79" s="67"/>
      <c r="R79" s="67"/>
      <c r="S79" s="67"/>
      <c r="T79" s="67"/>
      <c r="U79" s="67"/>
      <c r="V79" s="67"/>
      <c r="W79" s="67"/>
      <c r="X79" s="67"/>
    </row>
    <row r="80" spans="1:24" ht="15" x14ac:dyDescent="0.2">
      <c r="A80" s="70" t="s">
        <v>106</v>
      </c>
      <c r="B80" s="70" t="s">
        <v>58</v>
      </c>
      <c r="C80" s="66" t="s">
        <v>17</v>
      </c>
      <c r="D80" s="50"/>
      <c r="E80" s="67"/>
      <c r="F80" s="67"/>
      <c r="G80" s="67"/>
      <c r="H80" s="67"/>
      <c r="I80" s="67"/>
      <c r="J80" s="67"/>
      <c r="K80" s="67"/>
      <c r="L80" s="67"/>
      <c r="M80" s="67"/>
      <c r="N80" s="67"/>
      <c r="O80" s="67"/>
      <c r="P80" s="67"/>
      <c r="Q80" s="67"/>
      <c r="R80" s="67"/>
      <c r="S80" s="67"/>
      <c r="T80" s="67"/>
      <c r="U80" s="67"/>
      <c r="V80" s="67"/>
      <c r="W80" s="67"/>
      <c r="X80" s="67"/>
    </row>
    <row r="81" spans="1:24" ht="15" x14ac:dyDescent="0.2">
      <c r="A81" s="70"/>
      <c r="B81" s="70"/>
      <c r="C81" s="70"/>
      <c r="D81" s="50"/>
      <c r="E81" s="67"/>
      <c r="F81" s="67"/>
      <c r="G81" s="67"/>
      <c r="H81" s="67"/>
      <c r="I81" s="67"/>
      <c r="J81" s="67"/>
      <c r="K81" s="67"/>
      <c r="L81" s="67"/>
      <c r="M81" s="67"/>
      <c r="N81" s="67"/>
      <c r="O81" s="67"/>
      <c r="P81" s="67"/>
      <c r="Q81" s="67"/>
      <c r="R81" s="67"/>
      <c r="S81" s="67"/>
      <c r="T81" s="67"/>
      <c r="U81" s="67"/>
      <c r="V81" s="67"/>
      <c r="W81" s="67"/>
      <c r="X81" s="67"/>
    </row>
    <row r="82" spans="1:24" s="57" customFormat="1" ht="15" x14ac:dyDescent="0.2">
      <c r="A82" s="52" t="s">
        <v>111</v>
      </c>
      <c r="B82" s="53"/>
      <c r="C82" s="54"/>
      <c r="D82" s="55"/>
      <c r="E82" s="56"/>
      <c r="F82" s="56"/>
      <c r="G82" s="56"/>
      <c r="H82" s="56"/>
      <c r="I82" s="56"/>
      <c r="J82" s="56"/>
      <c r="K82" s="56"/>
      <c r="L82" s="56"/>
      <c r="M82" s="56"/>
      <c r="N82" s="56"/>
      <c r="O82" s="56"/>
      <c r="P82" s="56"/>
      <c r="Q82" s="56"/>
      <c r="R82" s="56"/>
      <c r="S82" s="56"/>
      <c r="T82" s="56"/>
      <c r="U82" s="56"/>
      <c r="V82" s="56"/>
      <c r="W82" s="56"/>
      <c r="X82" s="56"/>
    </row>
    <row r="83" spans="1:24" s="69" customFormat="1" ht="15" x14ac:dyDescent="0.2">
      <c r="A83" s="61"/>
      <c r="B83" s="61"/>
      <c r="C83" s="62"/>
      <c r="D83" s="50"/>
      <c r="E83" s="64"/>
      <c r="F83" s="64"/>
      <c r="G83" s="64"/>
      <c r="H83" s="64"/>
      <c r="I83" s="64"/>
      <c r="J83" s="64"/>
      <c r="K83" s="64"/>
      <c r="L83" s="64"/>
      <c r="M83" s="64"/>
      <c r="N83" s="64"/>
      <c r="O83" s="64"/>
      <c r="P83" s="64"/>
      <c r="Q83" s="64"/>
      <c r="R83" s="64"/>
      <c r="S83" s="64"/>
      <c r="T83" s="64"/>
      <c r="U83" s="64"/>
      <c r="V83" s="64"/>
      <c r="W83" s="64"/>
      <c r="X83" s="64"/>
    </row>
    <row r="84" spans="1:24" s="69" customFormat="1" ht="15" x14ac:dyDescent="0.2">
      <c r="A84" s="61"/>
      <c r="B84" s="61"/>
      <c r="C84" s="62"/>
      <c r="D84" s="50"/>
      <c r="E84" s="64"/>
      <c r="F84" s="64"/>
      <c r="G84" s="64"/>
      <c r="H84" s="64"/>
      <c r="I84" s="64"/>
      <c r="J84" s="64"/>
      <c r="K84" s="64"/>
      <c r="L84" s="64"/>
      <c r="M84" s="64"/>
      <c r="N84" s="64"/>
      <c r="O84" s="64"/>
      <c r="P84" s="64"/>
      <c r="Q84" s="64"/>
      <c r="R84" s="64"/>
      <c r="S84" s="64"/>
      <c r="T84" s="64"/>
      <c r="U84" s="64"/>
      <c r="V84" s="64"/>
      <c r="W84" s="64"/>
      <c r="X84" s="64"/>
    </row>
    <row r="85" spans="1:24" ht="15" x14ac:dyDescent="0.2">
      <c r="A85" s="70"/>
      <c r="B85" s="70"/>
      <c r="C85" s="66"/>
      <c r="D85" s="50"/>
      <c r="E85" s="67"/>
      <c r="F85" s="67"/>
      <c r="G85" s="67"/>
      <c r="H85" s="67"/>
      <c r="I85" s="67"/>
      <c r="J85" s="67"/>
      <c r="K85" s="67"/>
      <c r="L85" s="67"/>
      <c r="M85" s="67"/>
      <c r="N85" s="67"/>
      <c r="O85" s="67"/>
      <c r="P85" s="67"/>
      <c r="Q85" s="67"/>
      <c r="R85" s="67"/>
      <c r="S85" s="67"/>
      <c r="T85" s="67"/>
      <c r="U85" s="67"/>
      <c r="V85" s="67"/>
      <c r="W85" s="67"/>
      <c r="X85" s="67"/>
    </row>
    <row r="86" spans="1:24" ht="15" x14ac:dyDescent="0.2">
      <c r="A86" s="70"/>
      <c r="B86" s="70"/>
      <c r="C86" s="66"/>
      <c r="D86" s="50"/>
      <c r="E86" s="67"/>
      <c r="F86" s="67"/>
      <c r="G86" s="67"/>
      <c r="H86" s="67"/>
      <c r="I86" s="67"/>
      <c r="J86" s="67"/>
      <c r="K86" s="67"/>
      <c r="L86" s="67"/>
      <c r="M86" s="67"/>
      <c r="N86" s="67"/>
      <c r="O86" s="67"/>
      <c r="P86" s="67"/>
      <c r="Q86" s="67"/>
      <c r="R86" s="67"/>
      <c r="S86" s="67"/>
      <c r="T86" s="67"/>
      <c r="U86" s="67"/>
      <c r="V86" s="67"/>
      <c r="W86" s="67"/>
      <c r="X86" s="67"/>
    </row>
    <row r="87" spans="1:24" s="69" customFormat="1" ht="15" x14ac:dyDescent="0.2">
      <c r="A87" s="61"/>
      <c r="B87" s="61"/>
      <c r="C87" s="62"/>
      <c r="D87" s="50" t="s">
        <v>67</v>
      </c>
      <c r="E87" s="64"/>
      <c r="F87" s="64"/>
      <c r="G87" s="64"/>
      <c r="H87" s="64"/>
      <c r="I87" s="64"/>
      <c r="J87" s="64"/>
      <c r="K87" s="64"/>
      <c r="L87" s="64"/>
      <c r="M87" s="64"/>
      <c r="N87" s="64"/>
      <c r="O87" s="64"/>
      <c r="P87" s="64"/>
      <c r="Q87" s="64"/>
      <c r="R87" s="64"/>
      <c r="S87" s="64"/>
      <c r="T87" s="64"/>
      <c r="U87" s="64"/>
      <c r="V87" s="64"/>
      <c r="W87" s="64"/>
      <c r="X87" s="64"/>
    </row>
    <row r="88" spans="1:24" ht="15" x14ac:dyDescent="0.2">
      <c r="A88" s="70"/>
      <c r="B88" s="70"/>
      <c r="C88" s="66"/>
      <c r="D88" s="50"/>
      <c r="E88" s="67"/>
      <c r="F88" s="67"/>
      <c r="G88" s="67"/>
      <c r="H88" s="67"/>
      <c r="I88" s="67"/>
      <c r="J88" s="67"/>
      <c r="K88" s="67"/>
      <c r="L88" s="67"/>
      <c r="M88" s="67"/>
      <c r="N88" s="67"/>
      <c r="O88" s="67"/>
      <c r="P88" s="67"/>
      <c r="Q88" s="67"/>
      <c r="R88" s="67"/>
      <c r="S88" s="67"/>
      <c r="T88" s="67"/>
      <c r="U88" s="67"/>
      <c r="V88" s="67"/>
      <c r="W88" s="67"/>
      <c r="X88" s="67"/>
    </row>
    <row r="89" spans="1:24" ht="15" x14ac:dyDescent="0.2">
      <c r="A89" s="70"/>
      <c r="B89" s="70"/>
      <c r="C89" s="66"/>
      <c r="D89" s="50"/>
      <c r="E89" s="67"/>
      <c r="F89" s="67"/>
      <c r="G89" s="67"/>
      <c r="H89" s="67"/>
      <c r="I89" s="67"/>
      <c r="J89" s="67"/>
      <c r="K89" s="67"/>
      <c r="L89" s="67"/>
      <c r="M89" s="67"/>
      <c r="N89" s="67"/>
      <c r="O89" s="67"/>
      <c r="P89" s="67"/>
      <c r="Q89" s="67"/>
      <c r="R89" s="67"/>
      <c r="S89" s="67"/>
      <c r="T89" s="67"/>
      <c r="U89" s="67"/>
      <c r="V89" s="67"/>
      <c r="W89" s="67"/>
      <c r="X89" s="67"/>
    </row>
    <row r="90" spans="1:24" s="78" customFormat="1" ht="15" x14ac:dyDescent="0.2">
      <c r="A90" s="74"/>
      <c r="B90" s="74"/>
      <c r="C90" s="75"/>
      <c r="D90" s="76"/>
      <c r="E90" s="77"/>
      <c r="F90" s="77"/>
      <c r="G90" s="77"/>
      <c r="H90" s="77"/>
      <c r="I90" s="77"/>
      <c r="J90" s="77"/>
      <c r="K90" s="77"/>
      <c r="L90" s="77"/>
      <c r="M90" s="77"/>
      <c r="N90" s="77"/>
      <c r="O90" s="77"/>
      <c r="P90" s="77"/>
      <c r="Q90" s="77"/>
      <c r="R90" s="77"/>
      <c r="S90" s="77"/>
      <c r="T90" s="77"/>
      <c r="U90" s="77"/>
      <c r="V90" s="77"/>
      <c r="W90" s="77"/>
      <c r="X90" s="7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3853-88D0-46E4-B0A6-66CAF2A42328}">
  <dimension ref="A2:V49"/>
  <sheetViews>
    <sheetView tabSelected="1" topLeftCell="A8" workbookViewId="0">
      <pane xSplit="2" topLeftCell="C1" activePane="topRight" state="frozen"/>
      <selection pane="topRight" activeCell="A18" sqref="A18:B18"/>
    </sheetView>
  </sheetViews>
  <sheetFormatPr defaultColWidth="9.140625" defaultRowHeight="15" x14ac:dyDescent="0.25"/>
  <cols>
    <col min="1" max="1" width="60.85546875" style="100" customWidth="1"/>
    <col min="2" max="2" width="36.42578125" style="100" customWidth="1"/>
    <col min="3" max="14" width="16.140625" style="100" bestFit="1" customWidth="1"/>
    <col min="15" max="15" width="15.7109375" style="100" customWidth="1"/>
    <col min="16" max="17" width="16.140625" style="100" bestFit="1" customWidth="1"/>
    <col min="18" max="18" width="16.140625" style="100" customWidth="1"/>
    <col min="19" max="22" width="16.140625" style="100" bestFit="1" customWidth="1"/>
    <col min="23" max="16384" width="9.140625" style="100"/>
  </cols>
  <sheetData>
    <row r="2" spans="1:22" ht="32.25" x14ac:dyDescent="0.25">
      <c r="A2" s="98" t="s">
        <v>155</v>
      </c>
      <c r="B2" s="99"/>
      <c r="D2" s="101"/>
    </row>
    <row r="3" spans="1:22" ht="15.75" thickBot="1" x14ac:dyDescent="0.3">
      <c r="B3" s="102" t="s">
        <v>80</v>
      </c>
    </row>
    <row r="4" spans="1:22" x14ac:dyDescent="0.25">
      <c r="A4" s="103" t="s">
        <v>143</v>
      </c>
      <c r="B4" s="104"/>
      <c r="C4" s="100" t="s">
        <v>67</v>
      </c>
    </row>
    <row r="5" spans="1:22" x14ac:dyDescent="0.25">
      <c r="A5" s="105" t="s">
        <v>144</v>
      </c>
      <c r="B5" s="106"/>
      <c r="C5" s="100" t="s">
        <v>115</v>
      </c>
    </row>
    <row r="6" spans="1:22" ht="15.75" thickBot="1" x14ac:dyDescent="0.3">
      <c r="A6" s="105" t="s">
        <v>145</v>
      </c>
      <c r="B6" s="107"/>
      <c r="C6" s="108" t="s">
        <v>149</v>
      </c>
    </row>
    <row r="7" spans="1:22" x14ac:dyDescent="0.25">
      <c r="A7" s="97" t="s">
        <v>114</v>
      </c>
      <c r="B7" s="109">
        <f>B5*B6</f>
        <v>0</v>
      </c>
    </row>
    <row r="8" spans="1:22" x14ac:dyDescent="0.25">
      <c r="B8" s="110"/>
    </row>
    <row r="9" spans="1:22" x14ac:dyDescent="0.25">
      <c r="A9" s="108"/>
      <c r="B9" s="110"/>
    </row>
    <row r="10" spans="1:22" x14ac:dyDescent="0.25">
      <c r="A10" s="108"/>
      <c r="B10" s="110"/>
    </row>
    <row r="12" spans="1:22" x14ac:dyDescent="0.25">
      <c r="A12" s="134" t="s">
        <v>142</v>
      </c>
      <c r="B12" s="135"/>
      <c r="C12" s="111">
        <v>2025</v>
      </c>
      <c r="D12" s="111">
        <v>2026</v>
      </c>
      <c r="E12" s="111">
        <v>2027</v>
      </c>
      <c r="F12" s="111">
        <v>2028</v>
      </c>
      <c r="G12" s="111">
        <v>2029</v>
      </c>
      <c r="H12" s="111">
        <v>2030</v>
      </c>
      <c r="I12" s="111">
        <v>2031</v>
      </c>
      <c r="J12" s="111">
        <v>2032</v>
      </c>
      <c r="K12" s="111">
        <v>2033</v>
      </c>
      <c r="L12" s="111">
        <v>2034</v>
      </c>
      <c r="M12" s="111">
        <v>2035</v>
      </c>
      <c r="N12" s="111">
        <v>2036</v>
      </c>
      <c r="O12" s="111">
        <v>2037</v>
      </c>
      <c r="P12" s="111">
        <v>2038</v>
      </c>
      <c r="Q12" s="111">
        <v>2039</v>
      </c>
      <c r="R12" s="111">
        <v>2040</v>
      </c>
      <c r="S12" s="111">
        <v>2041</v>
      </c>
      <c r="T12" s="111">
        <v>2042</v>
      </c>
      <c r="U12" s="111">
        <v>2043</v>
      </c>
      <c r="V12" s="111">
        <v>2044</v>
      </c>
    </row>
    <row r="13" spans="1:22" x14ac:dyDescent="0.25">
      <c r="A13" s="126" t="s">
        <v>157</v>
      </c>
      <c r="B13" s="127"/>
      <c r="C13" s="112">
        <f>'1. Underhållsplan'!E8</f>
        <v>0</v>
      </c>
      <c r="D13" s="112">
        <f>'1. Underhållsplan'!F8</f>
        <v>0</v>
      </c>
      <c r="E13" s="112">
        <f>'1. Underhållsplan'!G8</f>
        <v>0</v>
      </c>
      <c r="F13" s="112">
        <f>'1. Underhållsplan'!H8</f>
        <v>0</v>
      </c>
      <c r="G13" s="112">
        <f>'1. Underhållsplan'!I8</f>
        <v>0</v>
      </c>
      <c r="H13" s="112">
        <f>'1. Underhållsplan'!J8</f>
        <v>0</v>
      </c>
      <c r="I13" s="112">
        <f>'1. Underhållsplan'!K8</f>
        <v>0</v>
      </c>
      <c r="J13" s="112">
        <f>'1. Underhållsplan'!L8</f>
        <v>0</v>
      </c>
      <c r="K13" s="112">
        <f>'1. Underhållsplan'!M8</f>
        <v>0</v>
      </c>
      <c r="L13" s="112">
        <f>'1. Underhållsplan'!N8</f>
        <v>0</v>
      </c>
      <c r="M13" s="112">
        <f>'1. Underhållsplan'!O8</f>
        <v>0</v>
      </c>
      <c r="N13" s="112">
        <f>'1. Underhållsplan'!P8</f>
        <v>0</v>
      </c>
      <c r="O13" s="112">
        <f>'1. Underhållsplan'!Q8</f>
        <v>0</v>
      </c>
      <c r="P13" s="112">
        <f>'1. Underhållsplan'!R8</f>
        <v>0</v>
      </c>
      <c r="Q13" s="112">
        <f>'1. Underhållsplan'!S8</f>
        <v>0</v>
      </c>
      <c r="R13" s="112">
        <f>'1. Underhållsplan'!T8</f>
        <v>0</v>
      </c>
      <c r="S13" s="112">
        <f>'1. Underhållsplan'!U8</f>
        <v>0</v>
      </c>
      <c r="T13" s="112">
        <f>'1. Underhållsplan'!V8</f>
        <v>0</v>
      </c>
      <c r="U13" s="112">
        <f>'1. Underhållsplan'!W8</f>
        <v>0</v>
      </c>
      <c r="V13" s="112">
        <f>'1. Underhållsplan'!X8</f>
        <v>0</v>
      </c>
    </row>
    <row r="14" spans="1:22" x14ac:dyDescent="0.25">
      <c r="A14" s="128" t="s">
        <v>156</v>
      </c>
      <c r="B14" s="129"/>
      <c r="C14" s="113">
        <v>0</v>
      </c>
      <c r="D14" s="113">
        <v>0</v>
      </c>
      <c r="E14" s="113">
        <v>0</v>
      </c>
      <c r="F14" s="113">
        <v>0</v>
      </c>
      <c r="G14" s="113">
        <v>0</v>
      </c>
      <c r="H14" s="113">
        <v>0</v>
      </c>
      <c r="I14" s="113">
        <v>0</v>
      </c>
      <c r="J14" s="113">
        <v>0</v>
      </c>
      <c r="K14" s="113">
        <v>0</v>
      </c>
      <c r="L14" s="113">
        <v>0</v>
      </c>
      <c r="M14" s="113">
        <v>0</v>
      </c>
      <c r="N14" s="113">
        <v>0</v>
      </c>
      <c r="O14" s="113">
        <v>0</v>
      </c>
      <c r="P14" s="113">
        <v>0</v>
      </c>
      <c r="Q14" s="113">
        <v>0</v>
      </c>
      <c r="R14" s="113">
        <v>0</v>
      </c>
      <c r="S14" s="113">
        <v>0</v>
      </c>
      <c r="T14" s="113">
        <v>0</v>
      </c>
      <c r="U14" s="113">
        <v>0</v>
      </c>
      <c r="V14" s="113">
        <v>0</v>
      </c>
    </row>
    <row r="15" spans="1:22" x14ac:dyDescent="0.25">
      <c r="A15" s="130" t="s">
        <v>150</v>
      </c>
      <c r="B15" s="131"/>
      <c r="C15" s="115">
        <f>SUM(C22:C31)</f>
        <v>0</v>
      </c>
      <c r="D15" s="115">
        <f t="shared" ref="D15:V15" si="0">SUM(D22:D31)</f>
        <v>0</v>
      </c>
      <c r="E15" s="115">
        <f t="shared" si="0"/>
        <v>0</v>
      </c>
      <c r="F15" s="115">
        <f t="shared" si="0"/>
        <v>0</v>
      </c>
      <c r="G15" s="115">
        <f t="shared" si="0"/>
        <v>0</v>
      </c>
      <c r="H15" s="115">
        <f t="shared" si="0"/>
        <v>0</v>
      </c>
      <c r="I15" s="115">
        <f t="shared" si="0"/>
        <v>0</v>
      </c>
      <c r="J15" s="115">
        <f t="shared" si="0"/>
        <v>0</v>
      </c>
      <c r="K15" s="115">
        <f t="shared" si="0"/>
        <v>0</v>
      </c>
      <c r="L15" s="115">
        <f t="shared" si="0"/>
        <v>0</v>
      </c>
      <c r="M15" s="115">
        <f t="shared" si="0"/>
        <v>0</v>
      </c>
      <c r="N15" s="115">
        <f t="shared" si="0"/>
        <v>0</v>
      </c>
      <c r="O15" s="115">
        <f t="shared" si="0"/>
        <v>0</v>
      </c>
      <c r="P15" s="115">
        <f t="shared" si="0"/>
        <v>0</v>
      </c>
      <c r="Q15" s="115">
        <f t="shared" si="0"/>
        <v>0</v>
      </c>
      <c r="R15" s="115">
        <f t="shared" si="0"/>
        <v>0</v>
      </c>
      <c r="S15" s="115">
        <f t="shared" si="0"/>
        <v>0</v>
      </c>
      <c r="T15" s="115">
        <f t="shared" si="0"/>
        <v>0</v>
      </c>
      <c r="U15" s="115">
        <f t="shared" si="0"/>
        <v>0</v>
      </c>
      <c r="V15" s="115">
        <f t="shared" si="0"/>
        <v>0</v>
      </c>
    </row>
    <row r="16" spans="1:22" x14ac:dyDescent="0.25">
      <c r="A16" s="132" t="s">
        <v>151</v>
      </c>
      <c r="B16" s="133"/>
      <c r="C16" s="110">
        <f t="shared" ref="C16:E16" si="1">C14+C15-C13</f>
        <v>0</v>
      </c>
      <c r="D16" s="110">
        <f t="shared" si="1"/>
        <v>0</v>
      </c>
      <c r="E16" s="110">
        <f t="shared" si="1"/>
        <v>0</v>
      </c>
      <c r="F16" s="110">
        <f t="shared" ref="F16:V16" si="2">F14+F15-F13</f>
        <v>0</v>
      </c>
      <c r="G16" s="110">
        <f t="shared" si="2"/>
        <v>0</v>
      </c>
      <c r="H16" s="110">
        <f t="shared" si="2"/>
        <v>0</v>
      </c>
      <c r="I16" s="110">
        <f t="shared" si="2"/>
        <v>0</v>
      </c>
      <c r="J16" s="110">
        <f t="shared" si="2"/>
        <v>0</v>
      </c>
      <c r="K16" s="110">
        <f t="shared" si="2"/>
        <v>0</v>
      </c>
      <c r="L16" s="110">
        <f t="shared" si="2"/>
        <v>0</v>
      </c>
      <c r="M16" s="110">
        <f t="shared" si="2"/>
        <v>0</v>
      </c>
      <c r="N16" s="110">
        <f t="shared" si="2"/>
        <v>0</v>
      </c>
      <c r="O16" s="110">
        <f t="shared" si="2"/>
        <v>0</v>
      </c>
      <c r="P16" s="110">
        <f t="shared" si="2"/>
        <v>0</v>
      </c>
      <c r="Q16" s="110">
        <f t="shared" si="2"/>
        <v>0</v>
      </c>
      <c r="R16" s="110">
        <f t="shared" si="2"/>
        <v>0</v>
      </c>
      <c r="S16" s="110">
        <f t="shared" si="2"/>
        <v>0</v>
      </c>
      <c r="T16" s="110">
        <f t="shared" si="2"/>
        <v>0</v>
      </c>
      <c r="U16" s="110">
        <f t="shared" si="2"/>
        <v>0</v>
      </c>
      <c r="V16" s="110">
        <f t="shared" si="2"/>
        <v>0</v>
      </c>
    </row>
    <row r="17" spans="1:22" ht="15" customHeight="1" x14ac:dyDescent="0.25">
      <c r="A17" s="132"/>
      <c r="B17" s="133"/>
      <c r="C17" s="110"/>
      <c r="D17" s="110"/>
      <c r="E17" s="110"/>
      <c r="F17" s="110"/>
      <c r="G17" s="110"/>
      <c r="H17" s="110"/>
      <c r="I17" s="110"/>
      <c r="J17" s="110"/>
      <c r="K17" s="110"/>
      <c r="L17" s="110"/>
      <c r="M17" s="110"/>
      <c r="N17" s="110"/>
      <c r="O17" s="110"/>
      <c r="P17" s="110"/>
      <c r="Q17" s="110"/>
      <c r="R17" s="110"/>
      <c r="S17" s="110"/>
      <c r="T17" s="110"/>
      <c r="U17" s="110"/>
      <c r="V17" s="110"/>
    </row>
    <row r="18" spans="1:22" s="116" customFormat="1" ht="15" customHeight="1" x14ac:dyDescent="0.25">
      <c r="A18" s="136" t="s">
        <v>158</v>
      </c>
      <c r="B18" s="137"/>
      <c r="C18" s="117">
        <f>B4+C14+C15-C13</f>
        <v>0</v>
      </c>
      <c r="D18" s="117">
        <f>C18+D14+D15-D13</f>
        <v>0</v>
      </c>
      <c r="E18" s="117">
        <f t="shared" ref="E18:V18" si="3">D18+E14+E15-E13</f>
        <v>0</v>
      </c>
      <c r="F18" s="117">
        <f t="shared" si="3"/>
        <v>0</v>
      </c>
      <c r="G18" s="117">
        <f t="shared" si="3"/>
        <v>0</v>
      </c>
      <c r="H18" s="117">
        <f t="shared" si="3"/>
        <v>0</v>
      </c>
      <c r="I18" s="117">
        <f t="shared" si="3"/>
        <v>0</v>
      </c>
      <c r="J18" s="117">
        <f t="shared" si="3"/>
        <v>0</v>
      </c>
      <c r="K18" s="117">
        <f t="shared" si="3"/>
        <v>0</v>
      </c>
      <c r="L18" s="117">
        <f t="shared" si="3"/>
        <v>0</v>
      </c>
      <c r="M18" s="117">
        <f t="shared" si="3"/>
        <v>0</v>
      </c>
      <c r="N18" s="117">
        <f t="shared" si="3"/>
        <v>0</v>
      </c>
      <c r="O18" s="117">
        <f t="shared" si="3"/>
        <v>0</v>
      </c>
      <c r="P18" s="117">
        <f t="shared" si="3"/>
        <v>0</v>
      </c>
      <c r="Q18" s="117">
        <f t="shared" si="3"/>
        <v>0</v>
      </c>
      <c r="R18" s="117">
        <f t="shared" si="3"/>
        <v>0</v>
      </c>
      <c r="S18" s="117">
        <f t="shared" si="3"/>
        <v>0</v>
      </c>
      <c r="T18" s="117">
        <f t="shared" si="3"/>
        <v>0</v>
      </c>
      <c r="U18" s="117">
        <f t="shared" si="3"/>
        <v>0</v>
      </c>
      <c r="V18" s="117">
        <f t="shared" si="3"/>
        <v>0</v>
      </c>
    </row>
    <row r="19" spans="1:22" ht="15" customHeight="1" x14ac:dyDescent="0.25">
      <c r="A19" s="138"/>
      <c r="B19" s="139"/>
    </row>
    <row r="20" spans="1:22" ht="15" customHeight="1" x14ac:dyDescent="0.25">
      <c r="A20" s="138"/>
      <c r="B20" s="139"/>
    </row>
    <row r="21" spans="1:22" ht="15" hidden="1" customHeight="1" x14ac:dyDescent="0.25">
      <c r="A21" s="114" t="s">
        <v>110</v>
      </c>
      <c r="B21" s="114"/>
      <c r="C21" s="114"/>
      <c r="D21" s="114"/>
      <c r="E21" s="114"/>
      <c r="L21" s="118"/>
    </row>
    <row r="22" spans="1:22" ht="54.75" customHeight="1" x14ac:dyDescent="0.25">
      <c r="A22" s="141" t="s">
        <v>152</v>
      </c>
      <c r="B22" s="142"/>
    </row>
    <row r="23" spans="1:22" x14ac:dyDescent="0.25">
      <c r="A23" s="119"/>
      <c r="B23" s="119"/>
      <c r="C23" s="118"/>
      <c r="D23" s="118"/>
      <c r="E23" s="118"/>
      <c r="F23" s="118"/>
      <c r="G23" s="118"/>
      <c r="H23" s="118"/>
      <c r="I23" s="118"/>
      <c r="J23" s="118"/>
      <c r="K23" s="118"/>
      <c r="L23" s="118"/>
      <c r="M23" s="118"/>
      <c r="N23" s="118"/>
      <c r="O23" s="118"/>
      <c r="P23" s="118"/>
      <c r="Q23" s="118"/>
      <c r="R23" s="118"/>
      <c r="S23" s="118"/>
      <c r="T23" s="118"/>
      <c r="U23" s="118"/>
      <c r="V23" s="118"/>
    </row>
    <row r="24" spans="1:22" x14ac:dyDescent="0.25">
      <c r="A24" s="119"/>
      <c r="B24" s="119"/>
      <c r="C24" s="118"/>
      <c r="D24" s="118"/>
      <c r="E24" s="118"/>
      <c r="F24" s="118"/>
      <c r="G24" s="118"/>
      <c r="H24" s="118"/>
      <c r="I24" s="118"/>
      <c r="J24" s="118"/>
      <c r="K24" s="118"/>
      <c r="L24" s="118"/>
      <c r="M24" s="118"/>
      <c r="N24" s="118"/>
      <c r="O24" s="118"/>
      <c r="P24" s="118"/>
      <c r="Q24" s="118"/>
      <c r="R24" s="118"/>
      <c r="S24" s="118"/>
      <c r="T24" s="118"/>
      <c r="U24" s="118"/>
      <c r="V24" s="118"/>
    </row>
    <row r="25" spans="1:22" x14ac:dyDescent="0.25">
      <c r="A25" s="119"/>
      <c r="B25" s="119"/>
      <c r="C25" s="118"/>
      <c r="D25" s="118"/>
      <c r="E25" s="118"/>
      <c r="F25" s="118"/>
      <c r="G25" s="118"/>
      <c r="H25" s="118"/>
      <c r="I25" s="118"/>
      <c r="J25" s="118"/>
      <c r="K25" s="118"/>
      <c r="L25" s="118"/>
      <c r="M25" s="118"/>
      <c r="N25" s="118"/>
      <c r="O25" s="118"/>
      <c r="P25" s="118"/>
      <c r="Q25" s="118"/>
      <c r="R25" s="118"/>
      <c r="S25" s="118"/>
      <c r="T25" s="118"/>
      <c r="U25" s="118"/>
      <c r="V25" s="118"/>
    </row>
    <row r="26" spans="1:22" x14ac:dyDescent="0.25">
      <c r="A26" s="119"/>
      <c r="B26" s="119"/>
      <c r="C26" s="118"/>
      <c r="D26" s="118"/>
      <c r="E26" s="118"/>
      <c r="F26" s="118"/>
      <c r="G26" s="118"/>
      <c r="H26" s="118"/>
      <c r="I26" s="118"/>
      <c r="J26" s="118"/>
      <c r="K26" s="118"/>
      <c r="L26" s="118"/>
      <c r="M26" s="118"/>
      <c r="N26" s="118"/>
      <c r="O26" s="118"/>
      <c r="P26" s="118"/>
      <c r="Q26" s="118"/>
      <c r="R26" s="118"/>
      <c r="S26" s="118"/>
      <c r="T26" s="118"/>
      <c r="U26" s="118"/>
      <c r="V26" s="118"/>
    </row>
    <row r="27" spans="1:22" x14ac:dyDescent="0.25">
      <c r="A27" s="119"/>
      <c r="B27" s="119"/>
      <c r="C27" s="118"/>
      <c r="D27" s="118"/>
      <c r="E27" s="118"/>
      <c r="F27" s="118"/>
      <c r="G27" s="118"/>
      <c r="H27" s="118"/>
      <c r="I27" s="118"/>
      <c r="J27" s="118"/>
      <c r="K27" s="118"/>
      <c r="L27" s="118"/>
      <c r="M27" s="118"/>
      <c r="N27" s="118"/>
      <c r="O27" s="118"/>
      <c r="P27" s="118"/>
      <c r="Q27" s="118"/>
      <c r="R27" s="118"/>
      <c r="S27" s="118"/>
      <c r="T27" s="118"/>
      <c r="U27" s="118"/>
      <c r="V27" s="118"/>
    </row>
    <row r="28" spans="1:22" x14ac:dyDescent="0.25">
      <c r="A28" s="119"/>
      <c r="B28" s="119"/>
      <c r="C28" s="118"/>
      <c r="D28" s="118"/>
      <c r="E28" s="118"/>
      <c r="F28" s="118"/>
      <c r="G28" s="118"/>
      <c r="H28" s="118"/>
      <c r="I28" s="118"/>
      <c r="J28" s="118"/>
      <c r="K28" s="118"/>
      <c r="L28" s="118"/>
      <c r="M28" s="118"/>
      <c r="N28" s="118"/>
      <c r="O28" s="118"/>
      <c r="P28" s="118"/>
      <c r="Q28" s="118"/>
      <c r="R28" s="118"/>
      <c r="S28" s="118"/>
      <c r="T28" s="118"/>
      <c r="U28" s="118"/>
      <c r="V28" s="118"/>
    </row>
    <row r="29" spans="1:22" x14ac:dyDescent="0.25">
      <c r="A29" s="119"/>
      <c r="B29" s="119"/>
      <c r="C29" s="118"/>
      <c r="D29" s="118"/>
      <c r="E29" s="118"/>
      <c r="F29" s="118"/>
      <c r="G29" s="118"/>
      <c r="H29" s="118"/>
      <c r="I29" s="118"/>
      <c r="J29" s="118"/>
      <c r="K29" s="118"/>
      <c r="L29" s="118"/>
      <c r="M29" s="118"/>
      <c r="N29" s="118"/>
      <c r="O29" s="118"/>
      <c r="P29" s="118"/>
      <c r="Q29" s="118"/>
      <c r="R29" s="118"/>
      <c r="S29" s="118"/>
      <c r="T29" s="118"/>
      <c r="U29" s="118"/>
      <c r="V29" s="118"/>
    </row>
    <row r="30" spans="1:22" x14ac:dyDescent="0.25">
      <c r="A30" s="119"/>
      <c r="B30" s="119"/>
      <c r="C30" s="118"/>
      <c r="D30" s="118"/>
      <c r="E30" s="118"/>
      <c r="F30" s="118"/>
      <c r="G30" s="118"/>
      <c r="H30" s="118"/>
      <c r="I30" s="118"/>
      <c r="J30" s="118"/>
      <c r="K30" s="118"/>
      <c r="L30" s="118"/>
      <c r="M30" s="118"/>
      <c r="N30" s="118"/>
      <c r="O30" s="118"/>
      <c r="P30" s="118"/>
      <c r="Q30" s="118"/>
      <c r="R30" s="118"/>
      <c r="S30" s="118"/>
      <c r="T30" s="118"/>
      <c r="U30" s="118"/>
      <c r="V30" s="118"/>
    </row>
    <row r="31" spans="1:22" s="121" customFormat="1" x14ac:dyDescent="0.25">
      <c r="A31" s="119"/>
      <c r="B31" s="119"/>
      <c r="C31" s="120"/>
      <c r="D31" s="120"/>
      <c r="E31" s="120"/>
      <c r="F31" s="120"/>
      <c r="G31" s="120"/>
      <c r="H31" s="120"/>
      <c r="I31" s="120"/>
      <c r="J31" s="120"/>
      <c r="K31" s="120"/>
      <c r="L31" s="120"/>
      <c r="M31" s="120"/>
      <c r="N31" s="120"/>
      <c r="O31" s="120"/>
      <c r="P31" s="120"/>
      <c r="Q31" s="120"/>
      <c r="R31" s="120"/>
      <c r="S31" s="120"/>
      <c r="T31" s="120"/>
      <c r="U31" s="120"/>
      <c r="V31" s="120"/>
    </row>
    <row r="32" spans="1:22" ht="53.25" customHeight="1" x14ac:dyDescent="0.25">
      <c r="A32" s="140" t="s">
        <v>153</v>
      </c>
      <c r="B32" s="137"/>
      <c r="L32" s="118"/>
    </row>
    <row r="33" spans="3:22" s="108" customFormat="1" x14ac:dyDescent="0.25">
      <c r="C33" s="122"/>
      <c r="D33" s="122"/>
      <c r="E33" s="122"/>
      <c r="F33" s="122"/>
      <c r="G33" s="122"/>
      <c r="H33" s="122"/>
      <c r="I33" s="122"/>
      <c r="J33" s="122"/>
      <c r="K33" s="122"/>
      <c r="L33" s="122"/>
      <c r="M33" s="122"/>
      <c r="N33" s="122"/>
      <c r="O33" s="122"/>
      <c r="P33" s="122"/>
      <c r="Q33" s="122"/>
      <c r="R33" s="122"/>
      <c r="S33" s="122"/>
      <c r="T33" s="122"/>
      <c r="U33" s="122"/>
      <c r="V33" s="122"/>
    </row>
    <row r="34" spans="3:22" s="108" customFormat="1" x14ac:dyDescent="0.25"/>
    <row r="35" spans="3:22" s="108" customFormat="1" x14ac:dyDescent="0.25"/>
    <row r="36" spans="3:22" s="108" customFormat="1" x14ac:dyDescent="0.25"/>
    <row r="37" spans="3:22" s="108" customFormat="1" x14ac:dyDescent="0.25"/>
    <row r="38" spans="3:22" s="108" customFormat="1" x14ac:dyDescent="0.25"/>
    <row r="39" spans="3:22" s="108" customFormat="1" x14ac:dyDescent="0.25"/>
    <row r="40" spans="3:22" s="108" customFormat="1" x14ac:dyDescent="0.25"/>
    <row r="41" spans="3:22" s="108" customFormat="1" x14ac:dyDescent="0.25"/>
    <row r="42" spans="3:22" s="108" customFormat="1" x14ac:dyDescent="0.25"/>
    <row r="43" spans="3:22" s="108" customFormat="1" x14ac:dyDescent="0.25"/>
    <row r="44" spans="3:22" s="108" customFormat="1" x14ac:dyDescent="0.25"/>
    <row r="45" spans="3:22" s="108" customFormat="1" x14ac:dyDescent="0.25"/>
    <row r="46" spans="3:22" s="108" customFormat="1" x14ac:dyDescent="0.25"/>
    <row r="47" spans="3:22" s="108" customFormat="1" x14ac:dyDescent="0.25"/>
    <row r="48" spans="3:22" s="108" customFormat="1" x14ac:dyDescent="0.25"/>
    <row r="49" s="108" customFormat="1" x14ac:dyDescent="0.25"/>
  </sheetData>
  <mergeCells count="11">
    <mergeCell ref="A17:B17"/>
    <mergeCell ref="A18:B18"/>
    <mergeCell ref="A19:B19"/>
    <mergeCell ref="A32:B32"/>
    <mergeCell ref="A20:B20"/>
    <mergeCell ref="A22:B22"/>
    <mergeCell ref="A13:B13"/>
    <mergeCell ref="A14:B14"/>
    <mergeCell ref="A15:B15"/>
    <mergeCell ref="A16:B16"/>
    <mergeCell ref="A12:B12"/>
  </mergeCells>
  <conditionalFormatting sqref="C16:V18 L21 L23 L32">
    <cfRule type="cellIs" dxfId="0" priority="2"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bbdd79-6f4a-4a6e-b1d9-b441abd1efee" xsi:nil="true"/>
    <lcf76f155ced4ddcb4097134ff3c332f xmlns="1e597df5-34a5-4b24-91cd-47cea9678c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538DFFA08B84448C5F49C44F7B183E" ma:contentTypeVersion="18" ma:contentTypeDescription="Skapa ett nytt dokument." ma:contentTypeScope="" ma:versionID="620a061ba907e76a01d9dd47d762373e">
  <xsd:schema xmlns:xsd="http://www.w3.org/2001/XMLSchema" xmlns:xs="http://www.w3.org/2001/XMLSchema" xmlns:p="http://schemas.microsoft.com/office/2006/metadata/properties" xmlns:ns2="59bbdd79-6f4a-4a6e-b1d9-b441abd1efee" xmlns:ns3="1e597df5-34a5-4b24-91cd-47cea9678cc6" targetNamespace="http://schemas.microsoft.com/office/2006/metadata/properties" ma:root="true" ma:fieldsID="e7067219c51b73faf922f082a75ff47f" ns2:_="" ns3:_="">
    <xsd:import namespace="59bbdd79-6f4a-4a6e-b1d9-b441abd1efee"/>
    <xsd:import namespace="1e597df5-34a5-4b24-91cd-47cea9678cc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bdd79-6f4a-4a6e-b1d9-b441abd1efee"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description="" ma:internalName="SharedWithDetails" ma:readOnly="true">
      <xsd:simpleType>
        <xsd:restriction base="dms:Note">
          <xsd:maxLength value="255"/>
        </xsd:restriction>
      </xsd:simpleType>
    </xsd:element>
    <xsd:element name="TaxCatchAll" ma:index="23" nillable="true" ma:displayName="Taxonomy Catch All Column" ma:hidden="true" ma:list="{65672a8c-7d30-473e-8da9-d8e2f4b88b7a}" ma:internalName="TaxCatchAll" ma:showField="CatchAllData" ma:web="59bbdd79-6f4a-4a6e-b1d9-b441abd1ef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597df5-34a5-4b24-91cd-47cea9678cc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Location" ma:index="13" nillable="true" ma:displayName="MediaServiceLocation" ma:description="" ma:internalName="MediaServiceLocatio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2db06c86-01e5-4316-8dec-3ed9d94912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41BA21-6AC0-48C1-BE15-64044FF21998}">
  <ds:schemaRefs>
    <ds:schemaRef ds:uri="http://schemas.microsoft.com/office/2006/metadata/properties"/>
    <ds:schemaRef ds:uri="http://schemas.microsoft.com/office/infopath/2007/PartnerControls"/>
    <ds:schemaRef ds:uri="59bbdd79-6f4a-4a6e-b1d9-b441abd1efee"/>
    <ds:schemaRef ds:uri="1e597df5-34a5-4b24-91cd-47cea9678cc6"/>
  </ds:schemaRefs>
</ds:datastoreItem>
</file>

<file path=customXml/itemProps2.xml><?xml version="1.0" encoding="utf-8"?>
<ds:datastoreItem xmlns:ds="http://schemas.openxmlformats.org/officeDocument/2006/customXml" ds:itemID="{2EB0EC76-9F5B-498F-B031-1BC2E57FA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bdd79-6f4a-4a6e-b1d9-b441abd1efee"/>
    <ds:schemaRef ds:uri="1e597df5-34a5-4b24-91cd-47cea9678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2DA04-E4B4-4F39-82F1-F4FB2A56E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vt:lpstr>
      <vt:lpstr>Exempel</vt:lpstr>
      <vt:lpstr>1. Underhållsplan</vt:lpstr>
      <vt:lpstr>2. Underhållsfond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Lundberg</dc:creator>
  <cp:lastModifiedBy>Jenny Dahlerus</cp:lastModifiedBy>
  <dcterms:created xsi:type="dcterms:W3CDTF">2025-01-31T08:51:21Z</dcterms:created>
  <dcterms:modified xsi:type="dcterms:W3CDTF">2025-08-22T10:36:48Z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0x01010002538DFFA08B84448C5F49C44F7B183E</vt:lpwstr>
  </property>
  <property fmtid="{D5CDD505-2E9C-101B-9397-08002B2CF9AE}" pid="3" name="MediaServiceImageTags">
    <vt:lpwstr/>
  </property>
</Properties>
</file>